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pbaztan\Downloads\"/>
    </mc:Choice>
  </mc:AlternateContent>
  <xr:revisionPtr revIDLastSave="0" documentId="8_{D9D621C5-D8FC-4C82-8553-35398C0F12E3}" xr6:coauthVersionLast="47" xr6:coauthVersionMax="47" xr10:uidLastSave="{00000000-0000-0000-0000-000000000000}"/>
  <workbookProtection workbookAlgorithmName="SHA-512" workbookHashValue="y3kFxYwSHPwKR/PwvqDkGdAkbk7Md0ssS9r4StDQLV03TBChYBywnokVXgjCpci6S4DIcT8oPlpGP5Bm6W2Auw==" workbookSaltValue="7BnVsvUY2liblbH0dM8gYw==" workbookSpinCount="100000" lockStructure="1"/>
  <bookViews>
    <workbookView xWindow="-21720" yWindow="-15" windowWidth="21840" windowHeight="13140" xr2:uid="{00000000-000D-0000-FFFF-FFFF00000000}"/>
  </bookViews>
  <sheets>
    <sheet name="Matriz IP-ER" sheetId="8" r:id="rId1"/>
    <sheet name="Glosario Peligros" sheetId="2" r:id="rId2"/>
    <sheet name="Criterios de aplicación" sheetId="4" r:id="rId3"/>
    <sheet name="Referencias"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8" l="1"/>
  <c r="T23" i="8" s="1"/>
  <c r="J23" i="8"/>
  <c r="L23" i="8" s="1"/>
  <c r="R20" i="8"/>
  <c r="T20" i="8" s="1"/>
  <c r="J20" i="8"/>
  <c r="L20" i="8" s="1"/>
  <c r="R27" i="8"/>
  <c r="T27" i="8" s="1"/>
  <c r="J27" i="8"/>
  <c r="L27" i="8" s="1"/>
  <c r="R26" i="8"/>
  <c r="T26" i="8" s="1"/>
  <c r="J26" i="8"/>
  <c r="L26" i="8" s="1"/>
  <c r="R25" i="8"/>
  <c r="T25" i="8" s="1"/>
  <c r="J25" i="8"/>
  <c r="L25" i="8" s="1"/>
  <c r="R24" i="8"/>
  <c r="T24" i="8" s="1"/>
  <c r="J24" i="8"/>
  <c r="L24" i="8" s="1"/>
  <c r="R22" i="8"/>
  <c r="T22" i="8" s="1"/>
  <c r="J22" i="8"/>
  <c r="L22" i="8" s="1"/>
  <c r="R21" i="8"/>
  <c r="T21" i="8" s="1"/>
  <c r="J21" i="8"/>
  <c r="L21" i="8" s="1"/>
  <c r="R19" i="8"/>
  <c r="T19" i="8" s="1"/>
  <c r="J19" i="8"/>
  <c r="L19" i="8" s="1"/>
  <c r="R18" i="8"/>
  <c r="T18" i="8" s="1"/>
  <c r="J18" i="8"/>
  <c r="L18" i="8" s="1"/>
  <c r="R46" i="8" l="1"/>
  <c r="T46" i="8" s="1"/>
  <c r="J46" i="8"/>
  <c r="L46" i="8" s="1"/>
  <c r="R37" i="8"/>
  <c r="T37" i="8" s="1"/>
  <c r="J37" i="8"/>
  <c r="L37" i="8" s="1"/>
  <c r="R82" i="8"/>
  <c r="T82" i="8" s="1"/>
  <c r="J82" i="8"/>
  <c r="L82" i="8" s="1"/>
  <c r="R81" i="8"/>
  <c r="T81" i="8" s="1"/>
  <c r="J81" i="8"/>
  <c r="L81" i="8" s="1"/>
  <c r="R80" i="8"/>
  <c r="T80" i="8" s="1"/>
  <c r="J80" i="8"/>
  <c r="L80" i="8" s="1"/>
  <c r="R79" i="8"/>
  <c r="T79" i="8" s="1"/>
  <c r="J79" i="8"/>
  <c r="L79" i="8" s="1"/>
  <c r="R78" i="8"/>
  <c r="T78" i="8" s="1"/>
  <c r="J78" i="8"/>
  <c r="L78" i="8" s="1"/>
  <c r="R77" i="8"/>
  <c r="T77" i="8" s="1"/>
  <c r="J77" i="8"/>
  <c r="L77" i="8" s="1"/>
  <c r="R76" i="8"/>
  <c r="T76" i="8" s="1"/>
  <c r="J76" i="8"/>
  <c r="L76" i="8" s="1"/>
  <c r="R75" i="8"/>
  <c r="T75" i="8" s="1"/>
  <c r="J75" i="8"/>
  <c r="L75" i="8" s="1"/>
  <c r="R74" i="8"/>
  <c r="T74" i="8" s="1"/>
  <c r="J74" i="8"/>
  <c r="L74" i="8" s="1"/>
  <c r="R73" i="8"/>
  <c r="T73" i="8" s="1"/>
  <c r="J73" i="8"/>
  <c r="L73" i="8" s="1"/>
  <c r="R72" i="8"/>
  <c r="T72" i="8" s="1"/>
  <c r="J72" i="8"/>
  <c r="L72" i="8" s="1"/>
  <c r="R71" i="8"/>
  <c r="T71" i="8" s="1"/>
  <c r="J71" i="8"/>
  <c r="L71" i="8" s="1"/>
  <c r="R70" i="8"/>
  <c r="T70" i="8" s="1"/>
  <c r="J70" i="8"/>
  <c r="L70" i="8" s="1"/>
  <c r="R68" i="8"/>
  <c r="T68" i="8" s="1"/>
  <c r="J68" i="8"/>
  <c r="L68" i="8" s="1"/>
  <c r="R67" i="8"/>
  <c r="T67" i="8" s="1"/>
  <c r="J67" i="8"/>
  <c r="L67" i="8" s="1"/>
  <c r="R66" i="8"/>
  <c r="T66" i="8" s="1"/>
  <c r="J66" i="8"/>
  <c r="L66" i="8" s="1"/>
  <c r="R65" i="8"/>
  <c r="T65" i="8" s="1"/>
  <c r="J65" i="8"/>
  <c r="L65" i="8" s="1"/>
  <c r="R64" i="8"/>
  <c r="T64" i="8" s="1"/>
  <c r="J64" i="8"/>
  <c r="L64" i="8" s="1"/>
  <c r="R63" i="8"/>
  <c r="T63" i="8" s="1"/>
  <c r="J63" i="8"/>
  <c r="R61" i="8" l="1"/>
  <c r="T61" i="8" s="1"/>
  <c r="J61" i="8"/>
  <c r="L61" i="8" s="1"/>
  <c r="R60" i="8"/>
  <c r="T60" i="8" s="1"/>
  <c r="J60" i="8"/>
  <c r="L60" i="8" s="1"/>
  <c r="R58" i="8"/>
  <c r="T58" i="8" s="1"/>
  <c r="J58" i="8"/>
  <c r="L58" i="8" s="1"/>
  <c r="R57" i="8"/>
  <c r="T57" i="8" s="1"/>
  <c r="J57" i="8"/>
  <c r="L57" i="8" s="1"/>
  <c r="R56" i="8"/>
  <c r="T56" i="8" s="1"/>
  <c r="J56" i="8"/>
  <c r="L56" i="8" s="1"/>
  <c r="R69" i="8"/>
  <c r="T69" i="8" s="1"/>
  <c r="J69" i="8"/>
  <c r="L69" i="8" s="1"/>
  <c r="L63" i="8"/>
  <c r="R62" i="8"/>
  <c r="T62" i="8" s="1"/>
  <c r="J62" i="8"/>
  <c r="L62" i="8" s="1"/>
  <c r="R55" i="8"/>
  <c r="T55" i="8" s="1"/>
  <c r="J55" i="8"/>
  <c r="L55" i="8" s="1"/>
  <c r="R53" i="8"/>
  <c r="T53" i="8" s="1"/>
  <c r="J53" i="8"/>
  <c r="L53" i="8" s="1"/>
  <c r="J52" i="8"/>
  <c r="L52" i="8" s="1"/>
  <c r="R51" i="8"/>
  <c r="T51" i="8" s="1"/>
  <c r="J51" i="8"/>
  <c r="L51" i="8" s="1"/>
  <c r="R50" i="8"/>
  <c r="T50" i="8" s="1"/>
  <c r="J50" i="8"/>
  <c r="L50" i="8" s="1"/>
  <c r="R49" i="8"/>
  <c r="T49" i="8" s="1"/>
  <c r="J49" i="8"/>
  <c r="L49" i="8" s="1"/>
  <c r="R48" i="8"/>
  <c r="T48" i="8" s="1"/>
  <c r="J48" i="8"/>
  <c r="L48" i="8" s="1"/>
  <c r="R47" i="8"/>
  <c r="T47" i="8" s="1"/>
  <c r="J47" i="8"/>
  <c r="L47" i="8" s="1"/>
  <c r="R59" i="8"/>
  <c r="T59" i="8" s="1"/>
  <c r="J59" i="8"/>
  <c r="L59" i="8" s="1"/>
  <c r="R54" i="8"/>
  <c r="T54" i="8" s="1"/>
  <c r="J54" i="8"/>
  <c r="L54" i="8" s="1"/>
  <c r="R52" i="8"/>
  <c r="T52" i="8" s="1"/>
  <c r="J45" i="8"/>
  <c r="L45" i="8" s="1"/>
  <c r="R44" i="8"/>
  <c r="T44" i="8" s="1"/>
  <c r="J44" i="8"/>
  <c r="L44" i="8" s="1"/>
  <c r="J43" i="8"/>
  <c r="L43" i="8" s="1"/>
  <c r="R40" i="8"/>
  <c r="T40" i="8" s="1"/>
  <c r="J40" i="8"/>
  <c r="L40" i="8" s="1"/>
  <c r="R39" i="8"/>
  <c r="T39" i="8" s="1"/>
  <c r="J39" i="8"/>
  <c r="L39" i="8" s="1"/>
  <c r="R34" i="8"/>
  <c r="T34" i="8" s="1"/>
  <c r="J34" i="8"/>
  <c r="L34" i="8" s="1"/>
  <c r="R33" i="8"/>
  <c r="T33" i="8" s="1"/>
  <c r="J33" i="8"/>
  <c r="L33" i="8" s="1"/>
  <c r="R45" i="8"/>
  <c r="T45" i="8" s="1"/>
  <c r="R43" i="8"/>
  <c r="T43" i="8" s="1"/>
  <c r="R42" i="8"/>
  <c r="T42" i="8" s="1"/>
  <c r="J42" i="8"/>
  <c r="L42" i="8" s="1"/>
  <c r="R41" i="8"/>
  <c r="T41" i="8" s="1"/>
  <c r="J41" i="8"/>
  <c r="L41" i="8" s="1"/>
  <c r="R38" i="8"/>
  <c r="T38" i="8" s="1"/>
  <c r="J38" i="8"/>
  <c r="L38" i="8" s="1"/>
  <c r="R36" i="8"/>
  <c r="T36" i="8" s="1"/>
  <c r="J36" i="8"/>
  <c r="L36" i="8" s="1"/>
  <c r="R35" i="8"/>
  <c r="T35" i="8" s="1"/>
  <c r="J35" i="8"/>
  <c r="L35" i="8" s="1"/>
  <c r="R32" i="8"/>
  <c r="T32" i="8" s="1"/>
  <c r="J32" i="8"/>
  <c r="L32" i="8" s="1"/>
  <c r="R31" i="8"/>
  <c r="T31" i="8" s="1"/>
  <c r="J31" i="8"/>
  <c r="L31" i="8" s="1"/>
  <c r="R30" i="8"/>
  <c r="T30" i="8" s="1"/>
  <c r="J30" i="8"/>
  <c r="L30" i="8" s="1"/>
  <c r="R29" i="8"/>
  <c r="T29" i="8" s="1"/>
  <c r="J29" i="8"/>
  <c r="L29" i="8" s="1"/>
  <c r="R28" i="8"/>
  <c r="T28" i="8" s="1"/>
  <c r="J28" i="8"/>
  <c r="L28" i="8" s="1"/>
  <c r="R14" i="8"/>
  <c r="T14" i="8" s="1"/>
  <c r="R15" i="8"/>
  <c r="T15" i="8" s="1"/>
  <c r="R16" i="8"/>
  <c r="T16" i="8" s="1"/>
  <c r="R17" i="8"/>
  <c r="T17" i="8" s="1"/>
  <c r="J14" i="8"/>
  <c r="L14" i="8" s="1"/>
  <c r="J15" i="8"/>
  <c r="L15" i="8" s="1"/>
  <c r="J16" i="8"/>
  <c r="L16" i="8" s="1"/>
  <c r="J17" i="8"/>
  <c r="L17" i="8" s="1"/>
  <c r="J11" i="8"/>
  <c r="L11" i="8" s="1"/>
  <c r="J8" i="8"/>
  <c r="L8" i="8" s="1"/>
  <c r="J7" i="8"/>
  <c r="L7" i="8" s="1"/>
  <c r="J9" i="8"/>
  <c r="L9" i="8" s="1"/>
  <c r="J10" i="8"/>
  <c r="L10" i="8" s="1"/>
  <c r="J12" i="8"/>
  <c r="L12" i="8" s="1"/>
  <c r="J13" i="8"/>
  <c r="L13" i="8" s="1"/>
  <c r="R8" i="8"/>
  <c r="T8" i="8" s="1"/>
  <c r="R9" i="8"/>
  <c r="T9" i="8" s="1"/>
  <c r="R10" i="8"/>
  <c r="T10" i="8" s="1"/>
  <c r="R11" i="8"/>
  <c r="T11" i="8" s="1"/>
  <c r="R12" i="8"/>
  <c r="T12" i="8" s="1"/>
  <c r="R13" i="8"/>
  <c r="T13" i="8" s="1"/>
  <c r="R7" i="8"/>
  <c r="T7" i="8" s="1"/>
  <c r="B2" i="2"/>
</calcChain>
</file>

<file path=xl/sharedStrings.xml><?xml version="1.0" encoding="utf-8"?>
<sst xmlns="http://schemas.openxmlformats.org/spreadsheetml/2006/main" count="363" uniqueCount="259">
  <si>
    <t>Proyecto</t>
  </si>
  <si>
    <t>FECHA</t>
  </si>
  <si>
    <t>REVISIÓN</t>
  </si>
  <si>
    <t>TAREA O ACTIVIDAD</t>
  </si>
  <si>
    <t>EVALUACIÓN INICIAL</t>
  </si>
  <si>
    <t xml:space="preserve"> EVALUACIÓN DE RIESGO RESIDUAL</t>
  </si>
  <si>
    <t>DESCRIPCIÓN DEL PELIGRO</t>
  </si>
  <si>
    <t>PROBABILIDAD                                    (P)</t>
  </si>
  <si>
    <t>GRAVEDAD (G)</t>
  </si>
  <si>
    <r>
      <t xml:space="preserve">NIVEL DE RIESGO                                                                 </t>
    </r>
    <r>
      <rPr>
        <b/>
        <sz val="10"/>
        <color rgb="FFFFFFFF"/>
        <rFont val="Calibri"/>
        <family val="2"/>
        <scheme val="minor"/>
      </rPr>
      <t xml:space="preserve">   (P x G)</t>
    </r>
  </si>
  <si>
    <t>Medidas a implementar / Instructivos / Controles Operativos</t>
  </si>
  <si>
    <t>GRAVEDAD                        (G)</t>
  </si>
  <si>
    <r>
      <t xml:space="preserve">NIVEL DE RIESGO                                                                  </t>
    </r>
    <r>
      <rPr>
        <b/>
        <sz val="10"/>
        <color rgb="FFFFFFFF"/>
        <rFont val="Calibri"/>
        <family val="2"/>
        <scheme val="minor"/>
      </rPr>
      <t xml:space="preserve">  (P x G)</t>
    </r>
  </si>
  <si>
    <t xml:space="preserve">Frecuencia </t>
  </si>
  <si>
    <t>Antecedentes de accidentes</t>
  </si>
  <si>
    <t>Exposición al Riesgo</t>
  </si>
  <si>
    <t xml:space="preserve">Personal Competente </t>
  </si>
  <si>
    <t>Total</t>
  </si>
  <si>
    <t>Magnitud del daño</t>
  </si>
  <si>
    <t xml:space="preserve">Montaje de Obrador </t>
  </si>
  <si>
    <t xml:space="preserve">Caída a desnivel </t>
  </si>
  <si>
    <t xml:space="preserve">Caida de Altura </t>
  </si>
  <si>
    <t xml:space="preserve">Utilizar arnés anclado a punto fijo. No acceder a andamios inhabilitados. Verificar protecciones colectivas. Verificar escaleras. Confeccionar ATS y Permisos de Trabajo </t>
  </si>
  <si>
    <t>Proyección de partículas</t>
  </si>
  <si>
    <t xml:space="preserve"> Utilizar lentes de seguridad, Mascaras faciales / Capacitar al personal</t>
  </si>
  <si>
    <t xml:space="preserve">Circular por sendas peatonales y lugares habilitados. Respetar velocidades máximas de circulación con vehículos, utilización de chaleco refractario. Todos los equipos deben poseer alarma de retroceso </t>
  </si>
  <si>
    <t xml:space="preserve">Sobreesfuerzos </t>
  </si>
  <si>
    <t>Evitar levantar cargas mayores a 25kg. Realizar pausas activas. Realizar correctamentes el levantamiento de cargas.</t>
  </si>
  <si>
    <t>Choque eléctrico</t>
  </si>
  <si>
    <t>Utilizar tablero normalizado y habilitado. Verificar herramientas eléctricas y otros elementos eléctricos. Personal Capacitado solo podrá realizar mantenimiento</t>
  </si>
  <si>
    <t>Ruido</t>
  </si>
  <si>
    <t>Utilizar protección auditiva  en caso de no poder aplicar medidas físicas en la fuente de origen.</t>
  </si>
  <si>
    <t>Actividades Administrativas</t>
  </si>
  <si>
    <t>Caida a Nivel</t>
  </si>
  <si>
    <t xml:space="preserve">Mantener orden y limpieza. Utilizar cables canales para la disposición de cables de energiA , Mantener vias de circulación libres de obstaculos </t>
  </si>
  <si>
    <t xml:space="preserve"> Puestos de Trabajo adaptados ergonómicamente, sillas adecuados. </t>
  </si>
  <si>
    <t>Choque Eléctrico</t>
  </si>
  <si>
    <t>La instalación electrica debe encontrarse en perfecto estado , cerficada con disposicitivos de seguridad contra contactos indirectos</t>
  </si>
  <si>
    <t xml:space="preserve">Iluminación Deficiente </t>
  </si>
  <si>
    <t>Iluminación acorde a las tareas a realizar . Realizar protocolo de iluminación</t>
  </si>
  <si>
    <t xml:space="preserve">Relevamiento Topografía </t>
  </si>
  <si>
    <t>Caídas a nivel</t>
  </si>
  <si>
    <t>Mantener orden y limpieza. Circular por lugares habilitados. Capacitación del Personal / Utilziación de Epp´s estandar( casco,lentes,ropa,botines,chaleco) Cumplir con PE 8.1-10 Procedimiento para la operación segura de equipos pesados</t>
  </si>
  <si>
    <t>Caídas a desnivel</t>
  </si>
  <si>
    <t>Señalizar desniveles . Mantener Orden y Limpieza . Evitar acopio de  material en lugales no autorizado.Capacitación del Personal/ Utilziación de Epp´s estandar( casco,lentes,ropa,botines,chaleco) Cumplir con PE 8.1-10 Procedimiento para la operación segura de equipos pesados</t>
  </si>
  <si>
    <t xml:space="preserve">Ruido/ Vibraciones </t>
  </si>
  <si>
    <t>Utilizar protección auditiva  en caso de no poder aplicar medidas físicas en la fuente de origen y se suoere los 85 dB.Capacitación del Personal/ Utilziación de Epp´s estandar( casco,lentes,ropa,botines,chaleco) Cumplir con PE 8.1-10 Procedimiento para la operación segura de equipos pesados</t>
  </si>
  <si>
    <t xml:space="preserve">Proyeccion de Particulas </t>
  </si>
  <si>
    <t>Mantener las zonas de trabajo humedas , dotar al personal de barbijos contra inalación de particulas.Capacitación del Personal/ Utilziación de Epp´s estandar( casco,lentes,ropa,botines,chaleco) Cumplir con PE 8.1-10 Procedimiento para la operación segura de equipos pesados</t>
  </si>
  <si>
    <t>Colisión  / atropellamiento</t>
  </si>
  <si>
    <t xml:space="preserve">Circular por sendas peatonales y lugares habilitados. Respetar velocidades máximas de circulación con vehículos, utilización de chaleco reflectivo.  Confeccionar ATS .Equipos con señales acusticas de retroceso. Capacitar personal/ Mantener distancias de seguridad respecto a brazos mecánicos de operación en excavadoras y movimiento de equipos pesados / Utilziación de Epp´s estandar( casco,lentes,ropa,botines,chaleco)  Cumplir con PE 8.1-10 Procedimiento para la operación segura de equipos pesados </t>
  </si>
  <si>
    <t>Ejecución de Malla PAT</t>
  </si>
  <si>
    <t xml:space="preserve">Mantener orden y limpieza. Circular por lugares habilitados. Delimitar las áreas de excavación </t>
  </si>
  <si>
    <t xml:space="preserve">Señalizar desniveles . Mantener Orden y Limpieza . Evitar acopio de  material en lugales no autorizado  Señalizar áreas de trabajo  Debera contar con escaleras o burros para el ingreso y egreso de las excavaciones </t>
  </si>
  <si>
    <t xml:space="preserve">Daños Oculares  </t>
  </si>
  <si>
    <t xml:space="preserve">Utilizar protección ocular para el proceso de soldadura cuproaluminotérmica y esmerilado de cables . Los procesos de Soldadura se deberan realizar siempre en dirección contraría al viento para evitar inhalación de humos / Verificar que todas las herramientas has sido revisadas y se encuentran habilitadas </t>
  </si>
  <si>
    <t>Desprendimiento en excavaciones</t>
  </si>
  <si>
    <t xml:space="preserve">Todas las excavaciones a cielo abierto de mayor a 1.20 mts deberan cumplir con los permisos de trabajo y normativa de excavaciones 503/14- Realizar permisos de trabajo en excavación </t>
  </si>
  <si>
    <t>Golpes Con Maquinaria Movil</t>
  </si>
  <si>
    <t>Se debera mantener una distancia de seguridad (2 veces) el largo del brazo de operación de la retroexcavadora. Durante la operación el personal debera mantenerse fuera las zanjas y a las distancias informadas.</t>
  </si>
  <si>
    <t xml:space="preserve">Se debera capacitar al personal en manejo de cargas y posiciones repetitivas </t>
  </si>
  <si>
    <t>Hormigonado General</t>
  </si>
  <si>
    <t xml:space="preserve">Mantener orden y limpieza. Circular por lugares habilitados. </t>
  </si>
  <si>
    <t>Señalizar desniveles . Mantener Orden y Limpieza . Evitar acopio de  material en lugales no autorizado</t>
  </si>
  <si>
    <t>Golpeado por equipos y moldes</t>
  </si>
  <si>
    <t>Mantener distancias entre brazo de equipos moviles e Hidrogruas, operar cargas móviles con sogas manteniendo distancias de seguridad.</t>
  </si>
  <si>
    <t xml:space="preserve">Cortes/ Pinchaduras </t>
  </si>
  <si>
    <t xml:space="preserve">Utilizar EPP obligatorios y especiales según la tarea. Verificar herramientas. Utilizar guantes para todas las actividades </t>
  </si>
  <si>
    <t>Daños OCULARES  ( Corte y Soldadura)</t>
  </si>
  <si>
    <t>Capacitar al personal en prevención de daños oculares y contralar uso de equipamiento personal especial</t>
  </si>
  <si>
    <t>Proyección de partículas por Hormigón</t>
  </si>
  <si>
    <t xml:space="preserve">Utilizar Epp´s basicos durante las tareas de Hormigonado. </t>
  </si>
  <si>
    <t xml:space="preserve">Mordeduras / Picaduras </t>
  </si>
  <si>
    <t xml:space="preserve">Evitar levantar materiales en dirección al cuerpo , ante la picadura de ofidios concurrir al Centro de Salud más cercano. Verificar disposición de sueros antiofidicos en la zona , dotar si no los hubiera. Capacitar al Personal </t>
  </si>
  <si>
    <t>Caída de objetos</t>
  </si>
  <si>
    <t xml:space="preserve">Asegurar Cargas sobre nivel de las personas y herramientas </t>
  </si>
  <si>
    <t>Esfuerzo físico</t>
  </si>
  <si>
    <t xml:space="preserve">Se debera capacitar al personal en manejo de cargas y gestión de ergonomía </t>
  </si>
  <si>
    <t>Golpes, cortes, punciones.</t>
  </si>
  <si>
    <t>Incendio / explosión</t>
  </si>
  <si>
    <t xml:space="preserve">Colocación de membrana asfáltica de acuerdo a los procedimientos y medidas de seguridad establecidas </t>
  </si>
  <si>
    <t>Contacto eléctrico (Directo / Indirecto)</t>
  </si>
  <si>
    <t xml:space="preserve">Inhalación de Particulas Tóxicas </t>
  </si>
  <si>
    <t>Utilizar mascara de Carbón actividado para la aplicación de Pintura Epoxi  y HCL. Utilizar ropa adecuado, guantes de nitrilo y antiparras .</t>
  </si>
  <si>
    <t>Proyección de partículas ( Amoladora - Cortadora de Ladrillos , ect.)</t>
  </si>
  <si>
    <t>Aplastamiento / Caída de carga</t>
  </si>
  <si>
    <t>Actividades de Izaje mediante Grúas e Hidrogrúas</t>
  </si>
  <si>
    <t xml:space="preserve">Caída de Postes de Altura </t>
  </si>
  <si>
    <t>Realizar Procedimiento para  izajes , controlar el funcionamiento de la grúa , realizar chequeo médico al personal in situ . Realizar charla de Seguridad 5 minutos. Revisar Fajas y Eslingas.</t>
  </si>
  <si>
    <t xml:space="preserve">Golpeado por carga en suspensión </t>
  </si>
  <si>
    <t>Utilizar sogas de guía para el manejo de cargas suspendidas. Corroborar la aplicación del provedimiento para izaje de cargas de RCSA</t>
  </si>
  <si>
    <t>Golpes, cortes, proyecciones, quemaduras, ruido.</t>
  </si>
  <si>
    <t xml:space="preserve">Vestido de Columnas </t>
  </si>
  <si>
    <t>Caída a desnivel</t>
  </si>
  <si>
    <t>Circular por sectores habilitados. Verificar superficie de tránsito.  Verificar señalización y protección de desniveles. Respetar regla de tres puntos de apoyo.</t>
  </si>
  <si>
    <t>Caída de altura</t>
  </si>
  <si>
    <t>En altura mayor o igual a 1,80metros se debe utilizar el arnés de seguridad amarrado a un punto de anclaje seguro.
Amarrar dispositivos anticaidas a viga existente .Verificar estado de los andamios 
Realizar controles médicos , Realizar estudios médicos para habilitación del personal de altura. Utilizar andamios adecuados  y plataformas aprobadas para izaje de personal</t>
  </si>
  <si>
    <t xml:space="preserve">Todos los equiós que puedan energizarce en forma involuntaria por medio de la corriente estática deberán posser una PAT para disipar la energía que pudiera almacenarce. TODOS LAS ACTIVIDADES ESTARÁN AUTORIZADAS POR HSE
</t>
  </si>
  <si>
    <t>Mantener la zonas de trabajo libre de obstaculos , señalizar los noyos.</t>
  </si>
  <si>
    <t>Golpeado por cargas</t>
  </si>
  <si>
    <t>Circular por sendas peatonales y lugares habilitados. Respetar velocidades máximas de circulación con vehículos.</t>
  </si>
  <si>
    <t>No realizar sobre esfuerzos. Ante pesos mayores a 25 Kg solicitar asistencia de un compañero o valerse de medios mecánicos. Aplicar técnica de levantamiento manual de cargas.</t>
  </si>
  <si>
    <t xml:space="preserve">Descargas estaticas </t>
  </si>
  <si>
    <t>Descripción</t>
  </si>
  <si>
    <t>Agresión de terceros</t>
  </si>
  <si>
    <t>Peligro de agresión de todo tipo en el ámbito de trabajo.</t>
  </si>
  <si>
    <t>Ambiente térmico inadecuado</t>
  </si>
  <si>
    <t xml:space="preserve">Peligro que deriva de trabajos en lugares con alta temperatura producidas por fuentes de calor </t>
  </si>
  <si>
    <t>Arco eléctrico</t>
  </si>
  <si>
    <t>Descarga de energía explosiva provocada por el paso de corriente eléctrica entre dos fuentes de energía de distinto potencial a través de gases o vapores ionizados o una fuente de energía y la tierra.</t>
  </si>
  <si>
    <t>Atmósfera inadecuada</t>
  </si>
  <si>
    <t>Atmósfera no apta para la respiración ya sea por falta de oxígeno como por presencia de agentes químicos contaminantes en el ambiente.</t>
  </si>
  <si>
    <t>Atrapado por</t>
  </si>
  <si>
    <t>Atrapamiento de cualquier parte del cuerpo entre dos objetos.</t>
  </si>
  <si>
    <t>Atropellamiento por vehículos</t>
  </si>
  <si>
    <t>Evento donde uno o más vehículos impactan sobre el trabajador.</t>
  </si>
  <si>
    <t>Caída producida en presencia de un desnivel (escaleras, cordón de vereda, pozo)</t>
  </si>
  <si>
    <t>Caída a nivel</t>
  </si>
  <si>
    <t>Caída producida a nivel de piso (por ejemplo por presencia de aceite o por algún obstáculo)</t>
  </si>
  <si>
    <t>Caída que se produce por encima de los dos metros. (&lt; 2m)</t>
  </si>
  <si>
    <t>Choque de vehículos</t>
  </si>
  <si>
    <t>Evento donde uno o más vehículos impactan entre sí o con otros objetos.</t>
  </si>
  <si>
    <t>Contacto con sustancias  químicas</t>
  </si>
  <si>
    <t xml:space="preserve">Contacto de la piel (especialmente manos) al manipular sustancias químicas corrosivas o tóxicas por absorción de la piel. </t>
  </si>
  <si>
    <t>Contacto directo</t>
  </si>
  <si>
    <t>Contacto de cualquier parte del cuerpo con partes activas (con tensión) de una instalación derivándose la corriente a través del cuerpo a tierra.</t>
  </si>
  <si>
    <t>Contacto indirecto</t>
  </si>
  <si>
    <t xml:space="preserve">Contacto de cualquier parte del cuerpo con alguna parte de un equipo que no debería estar con tensión pero que por pérdida de aislación si lo está. </t>
  </si>
  <si>
    <t>Cortes/Pinchaduras</t>
  </si>
  <si>
    <t>Cortes o pinchaduras producidas por cualquier tipo de elemento cortante, partes de herramientas afiladas o elementos con punta.</t>
  </si>
  <si>
    <t>Desprendimiento de tierra en excavaciones o escombros con sepultamiento parcial o total de las personas</t>
  </si>
  <si>
    <t>Daño Ocular</t>
  </si>
  <si>
    <t>Daño en los ojos, derivado de proyecciones y/o ingreso de material particulado, sustancias químicas, toxicas, etc.</t>
  </si>
  <si>
    <t>Ergonómicos</t>
  </si>
  <si>
    <t>Peligros producidos por mala postura, esfuerzos físicos excesivos, esfuerzos por trabajos de tipo repetitivo (trabajo en PC, movimiento de materiales, etc.)</t>
  </si>
  <si>
    <t>Explosión</t>
  </si>
  <si>
    <t>Liberación de energía violenta y rápida con liberación abrupta de calor, llama, vapores candentes, gases y/o elementos sólidos.</t>
  </si>
  <si>
    <t>Exposición a radiaciones ionizantes</t>
  </si>
  <si>
    <t>Destrucción celulara y/o quemaduras (corto plazo) Cáncer a largo plazo</t>
  </si>
  <si>
    <t>Golpeado por</t>
  </si>
  <si>
    <t>Golpe por partes móviles de máquinas, equipos, herramientas que caen, etc.</t>
  </si>
  <si>
    <t>Iluminación deficiente</t>
  </si>
  <si>
    <t>Sectores de trabajo donde el nivel de iluminación este por debajo del mínimo que exige la ley, puedo ocasionar accidentes/incidentes.</t>
  </si>
  <si>
    <t>Incendio</t>
  </si>
  <si>
    <t>Liberación de energía con llama por combustión de los elementos combustibles en el ámbito de trabajo.</t>
  </si>
  <si>
    <t>Inhalación de partículas / gases o sustancias tóxicas</t>
  </si>
  <si>
    <t>Inhalación por vía respiratoria y/o digestiva de sustancias nocivas para la salud.</t>
  </si>
  <si>
    <t>Mordeduras / picaduras</t>
  </si>
  <si>
    <t>Cortes, desgarros, fracturas, infecciones y/o envenenamiento producidos por mordeduras y/o picaduras de animales e insectos</t>
  </si>
  <si>
    <t xml:space="preserve">Proyección de partículas </t>
  </si>
  <si>
    <t>Daño en los ojos,  rostro o cuerpo derivado de proyecciones y/o ingreso de material particulado.</t>
  </si>
  <si>
    <t>Quemaduras</t>
  </si>
  <si>
    <t>Contacto con superficies calientes o fuente de ignición</t>
  </si>
  <si>
    <t>Radiación no ionizante</t>
  </si>
  <si>
    <t>Fuentes de calor con llama, trabajos de soldadura, fuentes de microondas.</t>
  </si>
  <si>
    <t>Radiaciones ionizantes</t>
  </si>
  <si>
    <t>Peligro por exposición a radiaciones ionizantes</t>
  </si>
  <si>
    <t>Ruidos y vibraciones</t>
  </si>
  <si>
    <t>Peligro de daño por ruido y/o vibraciones.</t>
  </si>
  <si>
    <t>Salpicaduras</t>
  </si>
  <si>
    <t>Peligro de daño derivado de la  salpicaduras de sustancias químicas, toxicas, etc.</t>
  </si>
  <si>
    <t>PROBABILIDAD =   Frecuencia + Antecedentes de Accidentes + Exposición al riesgo + Capacitación</t>
  </si>
  <si>
    <t xml:space="preserve">Criterios de Frecuencia </t>
  </si>
  <si>
    <t>Puntos</t>
  </si>
  <si>
    <t xml:space="preserve">Diaria </t>
  </si>
  <si>
    <t>Muy frecuente</t>
  </si>
  <si>
    <t>Media</t>
  </si>
  <si>
    <t>Su frecuencia es mayor a un día pero no alcanza el mes</t>
  </si>
  <si>
    <t>Mensual o mayor</t>
  </si>
  <si>
    <r>
      <t xml:space="preserve"> </t>
    </r>
    <r>
      <rPr>
        <sz val="8"/>
        <rFont val="Verdana"/>
        <family val="2"/>
      </rPr>
      <t>El peligro se repite esporádicamente.</t>
    </r>
  </si>
  <si>
    <t>Criterios de Antecedentes de Accidentes</t>
  </si>
  <si>
    <t>Reiterados antecedentes de accidentes, enfermedades y/o fallas. Antecedente de accidentes mortales o de incapacidad permanente.</t>
  </si>
  <si>
    <t>Se conocen antecedentes. Incidentes que casi desencadenaron el accidente y/o fallas en RCSA, durante el último año calendario.</t>
  </si>
  <si>
    <t>No se conocen antecedentes.</t>
  </si>
  <si>
    <t xml:space="preserve">EXPOSICIÓN AL RIESGO </t>
  </si>
  <si>
    <t>Muy Probable</t>
  </si>
  <si>
    <t xml:space="preserve">Probable </t>
  </si>
  <si>
    <t xml:space="preserve">Poco Probable </t>
  </si>
  <si>
    <t>Personal Competente</t>
  </si>
  <si>
    <t xml:space="preserve">Personal No Entrenadao </t>
  </si>
  <si>
    <t xml:space="preserve">Personal Parcialmente Entrenado </t>
  </si>
  <si>
    <t xml:space="preserve">Personal Entrenado </t>
  </si>
  <si>
    <t xml:space="preserve">GRAVEDAD = Magnitud del daño </t>
  </si>
  <si>
    <t xml:space="preserve">Si los peligros identificados pueden producir muerte, amputaciones, lesiones invalidantes.                                                                    Los peligros identificados pueden significar un peligro para la imagen corporativa a travez de medios regionales/nacionales. </t>
  </si>
  <si>
    <t xml:space="preserve">Los peligros identificados pueden producir una lesión con tiempo perdido sin discapacidad .                                                                Los peligros identificados pueden generar una peligro para la imagen corporativa a nivel de Comentarios Locales  y Prensa local                                                      </t>
  </si>
  <si>
    <t xml:space="preserve">Los riesgos asociados pueden provocar  la atención de primeros auxilio y sin consecuencias para la salud del personal.                               Los riesgos asociados pueden gerear comentarios sin consecuencia de prensa </t>
  </si>
  <si>
    <t xml:space="preserve">CLASIFICACIÓN DEL RIESGO </t>
  </si>
  <si>
    <t>VALOR DEL RIESGO (R)</t>
  </si>
  <si>
    <t>PLAN DE CONTROL</t>
  </si>
  <si>
    <t>INTOLERABLE (I)</t>
  </si>
  <si>
    <t>24 a 36</t>
  </si>
  <si>
    <t>La tarea no puede ser desarrollada se deberan analizar alternativa para su ejecución</t>
  </si>
  <si>
    <t xml:space="preserve">Aceptable </t>
  </si>
  <si>
    <t>MODERADO (M)</t>
  </si>
  <si>
    <t xml:space="preserve">12 a 24 </t>
  </si>
  <si>
    <t>Se debe moniterear en forma diaria las ejecución de actividades y verificar la implementación de medidas de control . Cuando los riesgos seán Moderados deberan estar aprobada la Identificación de Riesgos por Jefatura del Proyecto</t>
  </si>
  <si>
    <t>POCO SIGNIFICATIVO</t>
  </si>
  <si>
    <t>0 a 12</t>
  </si>
  <si>
    <t xml:space="preserve">Se debe monitorear la ejecución de las actividades y medidas de control  para evitar que el riesgo se convierta en Moderado </t>
  </si>
  <si>
    <t xml:space="preserve">DESCRIPCIÓN DEL Riesgo </t>
  </si>
  <si>
    <t>Caidas del Personal</t>
  </si>
  <si>
    <t xml:space="preserve">Daños Oculares </t>
  </si>
  <si>
    <t>Atropellamiento</t>
  </si>
  <si>
    <t xml:space="preserve">Atropellamiento del Personal </t>
  </si>
  <si>
    <t xml:space="preserve">Electrocución </t>
  </si>
  <si>
    <t>Posturas Forzadas</t>
  </si>
  <si>
    <t>Iluminación Deficiente</t>
  </si>
  <si>
    <t>Daños Oculares</t>
  </si>
  <si>
    <t xml:space="preserve">Colisión </t>
  </si>
  <si>
    <t xml:space="preserve">Atrapamiento </t>
  </si>
  <si>
    <t>Golpes y Contuciones</t>
  </si>
  <si>
    <t>Picadura de Ofidios</t>
  </si>
  <si>
    <t xml:space="preserve">Caida de Objetos </t>
  </si>
  <si>
    <t xml:space="preserve">Afección Vias Respiratorias </t>
  </si>
  <si>
    <t>Caida de Cargas</t>
  </si>
  <si>
    <t xml:space="preserve">Montaje de Estructuras y Postecillos </t>
  </si>
  <si>
    <t xml:space="preserve">Verificar elementos de izaje. Verificar capacidad del equipo y peso de la carga. Utilizar soga guía para mantener distancia con la carga. No posicionarse ni circular bajo carga suspendida. No exponer extremidades a puntos de aplastamiento. Realizar plan de Izaje de Cargas </t>
  </si>
  <si>
    <t xml:space="preserve">Caida de Carga </t>
  </si>
  <si>
    <t>Caida del Personal</t>
  </si>
  <si>
    <t xml:space="preserve">Atropellamiento </t>
  </si>
  <si>
    <t>Atropellamiento de Personal</t>
  </si>
  <si>
    <t xml:space="preserve">Delimitar calles de circulación de equipos pesados/ Delimitar areas de circulación de personal / Respetar velocidades de circulación internas para vehículos y maquinaria </t>
  </si>
  <si>
    <t>Choque de Vehículos</t>
  </si>
  <si>
    <t>Colisión de 2 o más equipos del parque</t>
  </si>
  <si>
    <t xml:space="preserve">Delimitar sentidos de circulación e intersecciónes/ mantener libre la visual de los conductores /  Establecer normas de Seguridad y manejo defensivo </t>
  </si>
  <si>
    <t xml:space="preserve">Condiciones Climatológicas Adversas </t>
  </si>
  <si>
    <t xml:space="preserve">Golpes con Objetos </t>
  </si>
  <si>
    <t xml:space="preserve">Señalizar objetos fijos y moviles ubicados en sectores de circulación </t>
  </si>
  <si>
    <t xml:space="preserve">Movimiento de Vehículos </t>
  </si>
  <si>
    <t>Circulación del Personal y Confort</t>
  </si>
  <si>
    <t>Pisos resbaladizos</t>
  </si>
  <si>
    <t>Tralados del Personal</t>
  </si>
  <si>
    <t>Accidente Vial</t>
  </si>
  <si>
    <t xml:space="preserve">Accidente durante el transcurso de recorrido </t>
  </si>
  <si>
    <t xml:space="preserve"> Verificar que los conductores contratados del servicio de transporte tengan carnet profesional y sean capacitados para su operación. Realizar consultas al personal sobre el modo de conducción de las personas. Verificar que las unidades seán aptas para el servicio requerido </t>
  </si>
  <si>
    <t>Operación de Maquinaria ( Taladros, Sierras, Llaves , ect.)</t>
  </si>
  <si>
    <t>Choque eléctrico directo / Indirecto</t>
  </si>
  <si>
    <t>Golpes con Objetos</t>
  </si>
  <si>
    <t>Golpes, cortes, punciones, quemaduras.</t>
  </si>
  <si>
    <t xml:space="preserve">Utilizar EPP especificos para la tarea (protecciones de descarne)  Verificar herramientas. Utilizar guantes para todas las actividades. </t>
  </si>
  <si>
    <t>Daños oculares</t>
  </si>
  <si>
    <t xml:space="preserve">Capacitar al personal en prevención de daños oculares por material encandecente, radiaciones UV y uso de equipo de proteccion personal especial (Careta). Utilizar los elementos de seguridad en forma constante / El personal debe saber diferencias la protección entre lentes de seguridad y mascaras faciales </t>
  </si>
  <si>
    <t xml:space="preserve">Señalizar desniveles . Mantener Orden y Limpieza . Evitar acopio de  material en lugales no autorizados/ Durante la época invernal deberá tomar medidas para evitar la congelación y/o señalizar lugares con presencia de Hielo </t>
  </si>
  <si>
    <t xml:space="preserve">Colisión/Vuelco por Presencia de Hielo en calzada </t>
  </si>
  <si>
    <t xml:space="preserve">Todo el personal debera estar capacitado y entrenado en la conducción de equipos en temporada invernal. Todas las unidades deberan posser KIT de Inviernes. Durante las jornadas se debera evaluar las condiciones climáticas para evitar el traslado de personal en condiciones adversas  </t>
  </si>
  <si>
    <t xml:space="preserve">Señalizar sectores de piso mojado/ Personal de limpieza deberá permanecer in situ hasta que el piso este seco para alertar/ Verificar que todas las escalereas possean pasamanos y los sectores de circulación se encuentren libres de objetos / En epocas de invierno verificar la aplicación de agua con sal en lugares de circulación y señalizar riesgo de congelamiento </t>
  </si>
  <si>
    <t>Todo el personal debera estar capacitado y entrenado en la conducción d</t>
  </si>
  <si>
    <t xml:space="preserve">Decarga de Materiales </t>
  </si>
  <si>
    <t>Realizar descarga de materiales en forma ordenada y siguiendo las recomendaciones del área SHYMA</t>
  </si>
  <si>
    <t xml:space="preserve">Operaciónen en Estación Transformadora Energizada </t>
  </si>
  <si>
    <t>Descarga Electrica Accidental por contacto</t>
  </si>
  <si>
    <t>Se deberá soterrar todos los equipos que se encuentren próximos a la EETT y puedan ser cargados por acumulacion de Energia Estática.
Si se realizara medicion de Topografía con jalones, estos deberan ser de material dieléctrico
Se prohibe el ingreso de personal no capacitado a la EETT.</t>
  </si>
  <si>
    <t xml:space="preserve">"Matriz de Clasificación de Tareas, Identificación de Peligros y Evaluación de Riesgos"                             </t>
  </si>
  <si>
    <t xml:space="preserve">Ejemplo trabajos en Estacion Transformadora </t>
  </si>
  <si>
    <t xml:space="preserve">Todas las operaciones se deberan realizar respetando las distancia de Seguridad minimas de puntos energizados
Todas las tareas deberal realizarse mediante procedimientos de trabajo seguro y ATS.
Debera darse total cumplimiento al procedimiento de Operación de Estaciones Transformadoras en Servicio </t>
  </si>
  <si>
    <t xml:space="preserve">logo empresa </t>
  </si>
  <si>
    <t xml:space="preserve">Obra o Industría </t>
  </si>
  <si>
    <t xml:space="preserve">Responsable </t>
  </si>
  <si>
    <t>Responsable HSE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</si>
</sst>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b/>
      <sz val="10"/>
      <name val="Arial"/>
      <family val="2"/>
    </font>
    <font>
      <sz val="10"/>
      <name val="Arial"/>
      <family val="2"/>
    </font>
    <font>
      <b/>
      <sz val="10"/>
      <color indexed="10"/>
      <name val="Arial"/>
      <family val="2"/>
    </font>
    <font>
      <b/>
      <sz val="16"/>
      <name val="Verdana"/>
      <family val="2"/>
    </font>
    <font>
      <b/>
      <sz val="9"/>
      <name val="Verdana"/>
      <family val="2"/>
    </font>
    <font>
      <b/>
      <sz val="12"/>
      <name val="Verdana"/>
      <family val="2"/>
    </font>
    <font>
      <sz val="10"/>
      <name val="Verdana"/>
      <family val="2"/>
    </font>
    <font>
      <b/>
      <sz val="10"/>
      <name val="Verdana"/>
      <family val="2"/>
    </font>
    <font>
      <sz val="11"/>
      <name val="Verdana"/>
      <family val="2"/>
    </font>
    <font>
      <b/>
      <sz val="11"/>
      <name val="Verdana"/>
      <family val="2"/>
    </font>
    <font>
      <b/>
      <sz val="10"/>
      <color indexed="9"/>
      <name val="Verdana"/>
      <family val="2"/>
    </font>
    <font>
      <sz val="11"/>
      <color indexed="8"/>
      <name val="Verdana"/>
      <family val="2"/>
    </font>
    <font>
      <b/>
      <sz val="8"/>
      <name val="Verdana"/>
      <family val="2"/>
    </font>
    <font>
      <sz val="8"/>
      <name val="Verdana"/>
      <family val="2"/>
    </font>
    <font>
      <sz val="20"/>
      <color indexed="10"/>
      <name val="Verdana"/>
      <family val="2"/>
    </font>
    <font>
      <sz val="8"/>
      <name val="Arial"/>
      <family val="2"/>
    </font>
    <font>
      <sz val="18"/>
      <name val="Arial"/>
      <family val="2"/>
    </font>
    <font>
      <b/>
      <sz val="11"/>
      <color theme="1"/>
      <name val="Verdana"/>
      <family val="2"/>
    </font>
    <font>
      <b/>
      <sz val="10"/>
      <color theme="0" tint="-4.9989318521683403E-2"/>
      <name val="Arial"/>
      <family val="2"/>
    </font>
    <font>
      <sz val="16"/>
      <name val="Verdana"/>
      <family val="2"/>
    </font>
    <font>
      <b/>
      <sz val="10"/>
      <color rgb="FFFFFFFF"/>
      <name val="Calibri"/>
      <family val="2"/>
      <scheme val="minor"/>
    </font>
    <font>
      <b/>
      <sz val="20"/>
      <name val="Verdana"/>
      <family val="2"/>
    </font>
    <font>
      <b/>
      <sz val="22"/>
      <name val="Arial"/>
      <family val="2"/>
    </font>
    <font>
      <sz val="11"/>
      <name val="Arial"/>
      <family val="2"/>
    </font>
    <font>
      <sz val="18"/>
      <name val="Verdana"/>
      <family val="2"/>
    </font>
    <font>
      <sz val="9"/>
      <name val="Verdana"/>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18"/>
        <bgColor indexed="64"/>
      </patternFill>
    </fill>
    <fill>
      <patternFill patternType="solid">
        <fgColor indexed="22"/>
        <bgColor indexed="8"/>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s>
  <cellStyleXfs count="6">
    <xf numFmtId="0" fontId="0" fillId="0" borderId="0"/>
    <xf numFmtId="0" fontId="2" fillId="0" borderId="0"/>
    <xf numFmtId="0" fontId="2" fillId="0" borderId="0"/>
    <xf numFmtId="0" fontId="2" fillId="0" borderId="0"/>
    <xf numFmtId="0" fontId="2" fillId="0" borderId="0"/>
    <xf numFmtId="0" fontId="2" fillId="0" borderId="0"/>
  </cellStyleXfs>
  <cellXfs count="217">
    <xf numFmtId="0" fontId="0" fillId="0" borderId="0" xfId="0"/>
    <xf numFmtId="0" fontId="0" fillId="0" borderId="0" xfId="0" applyAlignment="1">
      <alignment horizontal="left"/>
    </xf>
    <xf numFmtId="0" fontId="0" fillId="0" borderId="0" xfId="0" applyAlignment="1">
      <alignment vertical="center"/>
    </xf>
    <xf numFmtId="0" fontId="3"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wrapText="1"/>
    </xf>
    <xf numFmtId="0" fontId="7" fillId="0" borderId="3" xfId="0" applyFont="1" applyBorder="1" applyAlignment="1">
      <alignment vertical="center"/>
    </xf>
    <xf numFmtId="0" fontId="7" fillId="0" borderId="0" xfId="0" applyFont="1" applyAlignment="1">
      <alignment vertical="center"/>
    </xf>
    <xf numFmtId="0" fontId="7" fillId="0" borderId="0" xfId="0" applyFont="1"/>
    <xf numFmtId="0" fontId="8" fillId="3" borderId="1" xfId="0" applyFont="1" applyFill="1" applyBorder="1" applyAlignment="1">
      <alignment horizontal="center" vertical="center"/>
    </xf>
    <xf numFmtId="0" fontId="8" fillId="3" borderId="1" xfId="0" applyFont="1" applyFill="1" applyBorder="1" applyAlignment="1">
      <alignment horizontal="center"/>
    </xf>
    <xf numFmtId="0" fontId="8" fillId="0" borderId="4" xfId="0" applyFont="1" applyBorder="1" applyAlignment="1">
      <alignment vertical="center" wrapText="1"/>
    </xf>
    <xf numFmtId="0" fontId="7" fillId="0" borderId="3" xfId="0" applyFont="1" applyBorder="1" applyAlignment="1">
      <alignment vertical="center" wrapText="1"/>
    </xf>
    <xf numFmtId="0" fontId="8" fillId="0" borderId="4" xfId="0" applyFont="1" applyBorder="1" applyAlignment="1">
      <alignment horizontal="left" vertical="center"/>
    </xf>
    <xf numFmtId="0" fontId="7" fillId="0" borderId="3" xfId="0" applyFont="1" applyBorder="1" applyAlignment="1">
      <alignment horizontal="left" vertical="center"/>
    </xf>
    <xf numFmtId="0" fontId="8" fillId="0" borderId="1" xfId="0" applyFont="1" applyBorder="1" applyAlignment="1">
      <alignment vertical="center" wrapText="1"/>
    </xf>
    <xf numFmtId="0" fontId="7" fillId="0" borderId="5" xfId="0" applyFont="1" applyBorder="1" applyAlignment="1">
      <alignment vertical="center" wrapText="1"/>
    </xf>
    <xf numFmtId="0" fontId="8" fillId="0" borderId="4" xfId="0" applyFont="1" applyBorder="1" applyAlignment="1">
      <alignment horizontal="left" vertical="center" wrapText="1"/>
    </xf>
    <xf numFmtId="0" fontId="7" fillId="0" borderId="1" xfId="0" applyFont="1" applyBorder="1" applyAlignment="1">
      <alignment horizontal="left" vertical="center" wrapText="1"/>
    </xf>
    <xf numFmtId="0" fontId="9" fillId="4" borderId="6" xfId="0" applyFont="1" applyFill="1" applyBorder="1" applyAlignment="1">
      <alignment horizontal="center" vertical="center"/>
    </xf>
    <xf numFmtId="0" fontId="12" fillId="4"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7" fillId="0" borderId="0" xfId="0" applyFont="1" applyAlignment="1">
      <alignment horizontal="center" vertical="center"/>
    </xf>
    <xf numFmtId="0" fontId="14"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4" fillId="0" borderId="6" xfId="0" applyFont="1" applyBorder="1" applyAlignment="1">
      <alignment horizontal="left" vertical="center" wrapText="1"/>
    </xf>
    <xf numFmtId="0" fontId="2" fillId="0" borderId="3" xfId="0" applyFont="1" applyBorder="1" applyAlignment="1">
      <alignment vertical="center" wrapText="1"/>
    </xf>
    <xf numFmtId="0" fontId="5" fillId="2" borderId="14" xfId="0" applyFont="1" applyFill="1" applyBorder="1" applyAlignment="1">
      <alignment horizontal="center" vertical="center" textRotation="90" wrapText="1"/>
    </xf>
    <xf numFmtId="0" fontId="8" fillId="5" borderId="14" xfId="0" applyFont="1" applyFill="1" applyBorder="1" applyAlignment="1">
      <alignment horizontal="center" vertical="center" textRotation="90" wrapText="1"/>
    </xf>
    <xf numFmtId="0" fontId="2" fillId="4" borderId="6"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0" fillId="5" borderId="20" xfId="0" applyFont="1" applyFill="1" applyBorder="1" applyAlignment="1">
      <alignment horizontal="center" vertical="center"/>
    </xf>
    <xf numFmtId="0" fontId="9" fillId="4" borderId="20" xfId="0" applyFont="1" applyFill="1" applyBorder="1" applyAlignment="1">
      <alignment horizontal="center" vertical="center"/>
    </xf>
    <xf numFmtId="0" fontId="9" fillId="8" borderId="20" xfId="0" applyFont="1" applyFill="1" applyBorder="1" applyAlignment="1">
      <alignment horizontal="center" vertical="center"/>
    </xf>
    <xf numFmtId="0" fontId="9" fillId="8" borderId="6" xfId="0" applyFont="1" applyFill="1" applyBorder="1" applyAlignment="1">
      <alignment horizontal="center" vertical="center"/>
    </xf>
    <xf numFmtId="0" fontId="18" fillId="6" borderId="20" xfId="0" applyFont="1" applyFill="1" applyBorder="1" applyAlignment="1">
      <alignment horizontal="center" vertical="center"/>
    </xf>
    <xf numFmtId="0" fontId="8" fillId="5" borderId="2" xfId="0" applyFont="1" applyFill="1" applyBorder="1" applyAlignment="1">
      <alignment horizontal="center" vertical="center" wrapText="1"/>
    </xf>
    <xf numFmtId="0" fontId="4" fillId="10" borderId="18" xfId="0" applyFont="1" applyFill="1" applyBorder="1" applyAlignment="1">
      <alignment vertical="center" wrapText="1"/>
    </xf>
    <xf numFmtId="0" fontId="4" fillId="10" borderId="5" xfId="0" applyFont="1" applyFill="1" applyBorder="1" applyAlignment="1">
      <alignment vertical="center" wrapText="1"/>
    </xf>
    <xf numFmtId="0" fontId="14" fillId="0" borderId="6" xfId="0" applyFont="1" applyBorder="1" applyAlignment="1">
      <alignment horizontal="left" vertical="center"/>
    </xf>
    <xf numFmtId="0" fontId="14" fillId="0" borderId="0" xfId="0" applyFont="1" applyAlignment="1">
      <alignment horizontal="left" vertical="center" wrapText="1"/>
    </xf>
    <xf numFmtId="0" fontId="2" fillId="4" borderId="2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8" borderId="25" xfId="0" applyFont="1" applyFill="1" applyBorder="1" applyAlignment="1">
      <alignment horizontal="center" vertical="center"/>
    </xf>
    <xf numFmtId="0" fontId="18" fillId="6" borderId="1" xfId="0" applyFont="1" applyFill="1" applyBorder="1" applyAlignment="1">
      <alignment horizontal="center" vertical="center"/>
    </xf>
    <xf numFmtId="0" fontId="9" fillId="8" borderId="26" xfId="0" applyFont="1" applyFill="1" applyBorder="1" applyAlignment="1">
      <alignment horizontal="center" vertical="center"/>
    </xf>
    <xf numFmtId="0" fontId="9" fillId="8" borderId="27" xfId="0" applyFont="1" applyFill="1" applyBorder="1" applyAlignment="1">
      <alignment horizontal="center" vertical="center"/>
    </xf>
    <xf numFmtId="0" fontId="10" fillId="5" borderId="1" xfId="0" applyFont="1" applyFill="1" applyBorder="1" applyAlignment="1">
      <alignment horizontal="center" vertical="center"/>
    </xf>
    <xf numFmtId="0" fontId="9" fillId="8" borderId="28" xfId="0" applyFont="1" applyFill="1" applyBorder="1" applyAlignment="1">
      <alignment horizontal="center" vertical="center"/>
    </xf>
    <xf numFmtId="0" fontId="12" fillId="8" borderId="28"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2" fillId="4" borderId="29" xfId="0" applyFont="1" applyFill="1" applyBorder="1" applyAlignment="1">
      <alignment horizontal="center" vertical="center" wrapText="1"/>
    </xf>
    <xf numFmtId="0" fontId="0" fillId="0" borderId="6" xfId="0" applyBorder="1" applyAlignment="1">
      <alignment wrapText="1"/>
    </xf>
    <xf numFmtId="0" fontId="0" fillId="0" borderId="26" xfId="0" applyBorder="1" applyAlignment="1">
      <alignment horizontal="center" vertical="center"/>
    </xf>
    <xf numFmtId="0" fontId="0" fillId="0" borderId="28" xfId="0" applyBorder="1" applyAlignment="1">
      <alignment horizontal="center" vertical="center"/>
    </xf>
    <xf numFmtId="0" fontId="2" fillId="4" borderId="9" xfId="0" applyFont="1" applyFill="1" applyBorder="1" applyAlignment="1">
      <alignment horizontal="center" vertical="center" wrapText="1"/>
    </xf>
    <xf numFmtId="0" fontId="0" fillId="0" borderId="6" xfId="0" applyBorder="1" applyAlignment="1">
      <alignment vertical="center" wrapText="1"/>
    </xf>
    <xf numFmtId="0" fontId="9" fillId="8" borderId="21" xfId="0" applyFont="1" applyFill="1" applyBorder="1" applyAlignment="1">
      <alignment horizontal="justify" vertical="center" wrapText="1"/>
    </xf>
    <xf numFmtId="0" fontId="7" fillId="8" borderId="10" xfId="0" applyFont="1" applyFill="1" applyBorder="1" applyAlignment="1">
      <alignment horizontal="justify" vertical="center" wrapText="1"/>
    </xf>
    <xf numFmtId="0" fontId="0" fillId="0" borderId="6" xfId="0" applyBorder="1" applyAlignment="1">
      <alignment horizontal="left"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7" fillId="0" borderId="6" xfId="0" applyFont="1" applyBorder="1" applyAlignment="1">
      <alignment horizontal="justify" vertical="center" wrapText="1"/>
    </xf>
    <xf numFmtId="0" fontId="7" fillId="0" borderId="6" xfId="0" applyFont="1" applyBorder="1" applyAlignment="1">
      <alignment horizontal="left" vertical="center" wrapText="1"/>
    </xf>
    <xf numFmtId="0" fontId="23" fillId="10" borderId="24" xfId="0" applyFont="1" applyFill="1" applyBorder="1" applyAlignment="1">
      <alignment vertical="center" textRotation="255"/>
    </xf>
    <xf numFmtId="0" fontId="22" fillId="10" borderId="24" xfId="0" applyFont="1" applyFill="1" applyBorder="1" applyAlignment="1">
      <alignment vertical="center" textRotation="255"/>
    </xf>
    <xf numFmtId="0" fontId="20" fillId="10" borderId="18" xfId="0" applyFont="1" applyFill="1" applyBorder="1" applyAlignment="1">
      <alignment horizontal="center" vertical="center" wrapText="1"/>
    </xf>
    <xf numFmtId="0" fontId="6" fillId="0" borderId="18" xfId="0" applyFont="1" applyBorder="1" applyAlignment="1">
      <alignment horizontal="center" vertical="center" wrapText="1"/>
    </xf>
    <xf numFmtId="0" fontId="20" fillId="2" borderId="18" xfId="0" applyFont="1" applyFill="1" applyBorder="1" applyAlignment="1">
      <alignment horizontal="center" vertical="center"/>
    </xf>
    <xf numFmtId="0" fontId="5" fillId="2" borderId="17"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0" fillId="5" borderId="6" xfId="0" applyFont="1" applyFill="1" applyBorder="1" applyAlignment="1">
      <alignment horizontal="center" vertical="center"/>
    </xf>
    <xf numFmtId="0" fontId="2" fillId="0" borderId="6" xfId="0" applyFont="1" applyBorder="1" applyAlignment="1">
      <alignment vertical="center" wrapText="1"/>
    </xf>
    <xf numFmtId="0" fontId="7" fillId="8" borderId="9" xfId="0" applyFont="1" applyFill="1" applyBorder="1" applyAlignment="1">
      <alignment horizontal="center" vertical="center" wrapText="1"/>
    </xf>
    <xf numFmtId="0" fontId="0" fillId="0" borderId="12" xfId="0" applyBorder="1" applyAlignment="1">
      <alignment horizontal="center" vertical="center"/>
    </xf>
    <xf numFmtId="0" fontId="10" fillId="5" borderId="33" xfId="0" applyFont="1" applyFill="1" applyBorder="1" applyAlignment="1">
      <alignment horizontal="center" vertical="center"/>
    </xf>
    <xf numFmtId="0" fontId="18" fillId="6" borderId="33" xfId="0" applyFont="1" applyFill="1" applyBorder="1" applyAlignment="1">
      <alignment horizontal="center" vertical="center"/>
    </xf>
    <xf numFmtId="0" fontId="2" fillId="0" borderId="12" xfId="0" applyFont="1" applyBorder="1" applyAlignment="1">
      <alignment vertical="center" wrapText="1"/>
    </xf>
    <xf numFmtId="0" fontId="10" fillId="5" borderId="14" xfId="0" applyFont="1" applyFill="1" applyBorder="1" applyAlignment="1">
      <alignment horizontal="center" vertical="center"/>
    </xf>
    <xf numFmtId="0" fontId="26" fillId="8" borderId="9" xfId="0" applyFont="1" applyFill="1" applyBorder="1" applyAlignment="1">
      <alignment horizontal="center" vertical="center" wrapText="1"/>
    </xf>
    <xf numFmtId="0" fontId="5" fillId="8" borderId="9" xfId="0" applyFont="1" applyFill="1" applyBorder="1" applyAlignment="1">
      <alignment horizontal="center" vertical="center" textRotation="255" wrapText="1"/>
    </xf>
    <xf numFmtId="0" fontId="10" fillId="5" borderId="9" xfId="0" applyFont="1" applyFill="1" applyBorder="1" applyAlignment="1">
      <alignment horizontal="center" vertical="center"/>
    </xf>
    <xf numFmtId="0" fontId="18" fillId="6" borderId="9" xfId="0" applyFont="1" applyFill="1" applyBorder="1" applyAlignment="1">
      <alignment horizontal="center" vertical="center"/>
    </xf>
    <xf numFmtId="0" fontId="7" fillId="0" borderId="9" xfId="0" applyFont="1" applyBorder="1" applyAlignment="1">
      <alignment horizontal="center" vertical="center" wrapText="1"/>
    </xf>
    <xf numFmtId="0" fontId="26" fillId="8" borderId="6" xfId="0" applyFont="1" applyFill="1" applyBorder="1" applyAlignment="1">
      <alignment horizontal="center" vertical="center" wrapText="1"/>
    </xf>
    <xf numFmtId="0" fontId="5" fillId="8" borderId="6" xfId="0" applyFont="1" applyFill="1" applyBorder="1" applyAlignment="1">
      <alignment horizontal="center" vertical="center" textRotation="255" wrapText="1"/>
    </xf>
    <xf numFmtId="0" fontId="2" fillId="8" borderId="6" xfId="0" applyFont="1" applyFill="1" applyBorder="1" applyAlignment="1">
      <alignment horizontal="center" vertical="center" wrapText="1"/>
    </xf>
    <xf numFmtId="0" fontId="26" fillId="8" borderId="0" xfId="0" applyFont="1" applyFill="1" applyAlignment="1">
      <alignment horizontal="center" vertical="center" wrapText="1"/>
    </xf>
    <xf numFmtId="0" fontId="5" fillId="8" borderId="0" xfId="0" applyFont="1" applyFill="1" applyAlignment="1">
      <alignment horizontal="center" vertical="center" textRotation="255" wrapText="1"/>
    </xf>
    <xf numFmtId="0" fontId="5" fillId="8" borderId="17" xfId="0" applyFont="1" applyFill="1" applyBorder="1" applyAlignment="1">
      <alignment horizontal="center" vertical="center" textRotation="255" wrapText="1"/>
    </xf>
    <xf numFmtId="0" fontId="7" fillId="0" borderId="6" xfId="0" applyFont="1" applyBorder="1" applyAlignment="1">
      <alignment horizontal="center" vertical="center" wrapText="1"/>
    </xf>
    <xf numFmtId="0" fontId="10" fillId="5" borderId="4" xfId="0" applyFont="1" applyFill="1" applyBorder="1" applyAlignment="1">
      <alignment horizontal="center" vertical="center"/>
    </xf>
    <xf numFmtId="0" fontId="18" fillId="6" borderId="4" xfId="0" applyFont="1" applyFill="1" applyBorder="1" applyAlignment="1">
      <alignment horizontal="center" vertical="center"/>
    </xf>
    <xf numFmtId="0" fontId="2" fillId="8" borderId="12" xfId="0" applyFont="1" applyFill="1" applyBorder="1" applyAlignment="1">
      <alignment horizontal="center" vertical="center" wrapText="1"/>
    </xf>
    <xf numFmtId="0" fontId="18" fillId="6" borderId="14" xfId="0" applyFont="1" applyFill="1" applyBorder="1" applyAlignment="1">
      <alignment horizontal="center" vertical="center"/>
    </xf>
    <xf numFmtId="0" fontId="10" fillId="5" borderId="5" xfId="0" applyFont="1" applyFill="1" applyBorder="1" applyAlignment="1">
      <alignment horizontal="center" vertical="center"/>
    </xf>
    <xf numFmtId="0" fontId="17" fillId="0" borderId="12" xfId="0" applyFont="1" applyBorder="1" applyAlignment="1">
      <alignment horizontal="center" vertical="center" wrapText="1"/>
    </xf>
    <xf numFmtId="0" fontId="7" fillId="8" borderId="6" xfId="0" applyFont="1" applyFill="1" applyBorder="1" applyAlignment="1">
      <alignment horizontal="center" vertical="center" wrapText="1"/>
    </xf>
    <xf numFmtId="0" fontId="18" fillId="6" borderId="19" xfId="0" applyFont="1" applyFill="1" applyBorder="1" applyAlignment="1">
      <alignment horizontal="center" vertical="center"/>
    </xf>
    <xf numFmtId="0" fontId="7" fillId="0" borderId="20" xfId="0" applyFont="1" applyBorder="1" applyAlignment="1">
      <alignment horizontal="left" vertical="center" wrapText="1"/>
    </xf>
    <xf numFmtId="49" fontId="7" fillId="0" borderId="6" xfId="0" applyNumberFormat="1" applyFont="1" applyBorder="1" applyAlignment="1">
      <alignment horizontal="left" vertical="center" wrapText="1"/>
    </xf>
    <xf numFmtId="0" fontId="7" fillId="0" borderId="30" xfId="0" applyFont="1" applyBorder="1" applyAlignment="1">
      <alignment horizontal="left" vertical="center" wrapText="1"/>
    </xf>
    <xf numFmtId="0" fontId="17" fillId="4" borderId="34" xfId="0" applyFont="1" applyFill="1" applyBorder="1" applyAlignment="1">
      <alignment horizontal="center" vertical="center" wrapText="1"/>
    </xf>
    <xf numFmtId="0" fontId="17" fillId="4" borderId="0" xfId="0" applyFont="1" applyFill="1" applyAlignment="1">
      <alignment horizontal="center" vertical="center" wrapText="1"/>
    </xf>
    <xf numFmtId="0" fontId="20" fillId="10" borderId="2"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25" fillId="8" borderId="12"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18" xfId="0" applyFont="1" applyFill="1" applyBorder="1" applyAlignment="1">
      <alignment horizontal="center" vertical="center"/>
    </xf>
    <xf numFmtId="0" fontId="10" fillId="14" borderId="5" xfId="0" applyFont="1" applyFill="1" applyBorder="1" applyAlignment="1">
      <alignment horizontal="center" vertical="center"/>
    </xf>
    <xf numFmtId="0" fontId="11" fillId="6" borderId="14" xfId="0" applyFont="1" applyFill="1" applyBorder="1" applyAlignment="1">
      <alignment horizontal="center" vertical="center" textRotation="90" wrapText="1"/>
    </xf>
    <xf numFmtId="0" fontId="11" fillId="6" borderId="15" xfId="0" applyFont="1" applyFill="1" applyBorder="1" applyAlignment="1">
      <alignment horizontal="center" vertical="center" textRotation="90" wrapText="1"/>
    </xf>
    <xf numFmtId="0" fontId="8" fillId="5" borderId="2"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5"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14" xfId="0" applyFont="1" applyBorder="1" applyAlignment="1">
      <alignment horizontal="center" vertical="center" textRotation="90"/>
    </xf>
    <xf numFmtId="0" fontId="1" fillId="0" borderId="15" xfId="0" applyFont="1" applyBorder="1" applyAlignment="1">
      <alignment horizontal="center" vertical="center" textRotation="90"/>
    </xf>
    <xf numFmtId="0" fontId="1" fillId="0" borderId="4" xfId="0" applyFont="1" applyBorder="1" applyAlignment="1">
      <alignment horizontal="center" vertical="center" textRotation="90"/>
    </xf>
    <xf numFmtId="0" fontId="0" fillId="13" borderId="13" xfId="0" applyFill="1" applyBorder="1" applyAlignment="1">
      <alignment horizontal="center" vertical="center"/>
    </xf>
    <xf numFmtId="0" fontId="0" fillId="13" borderId="19" xfId="0" applyFill="1" applyBorder="1" applyAlignment="1">
      <alignment horizontal="center" vertical="center"/>
    </xf>
    <xf numFmtId="0" fontId="0" fillId="13" borderId="23" xfId="0" applyFill="1" applyBorder="1" applyAlignment="1">
      <alignment horizontal="center" vertical="center"/>
    </xf>
    <xf numFmtId="0" fontId="0" fillId="13" borderId="22" xfId="0" applyFill="1" applyBorder="1" applyAlignment="1">
      <alignment horizontal="center" vertical="center"/>
    </xf>
    <xf numFmtId="0" fontId="0" fillId="13" borderId="16" xfId="0" applyFill="1" applyBorder="1" applyAlignment="1">
      <alignment horizontal="center" vertical="center"/>
    </xf>
    <xf numFmtId="0" fontId="0" fillId="13" borderId="3" xfId="0" applyFill="1" applyBorder="1" applyAlignment="1">
      <alignment horizontal="center" vertical="center"/>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2" fillId="0" borderId="13" xfId="0" applyFont="1"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12" borderId="13" xfId="0" applyFill="1" applyBorder="1" applyAlignment="1">
      <alignment horizontal="center" vertical="center"/>
    </xf>
    <xf numFmtId="0" fontId="0" fillId="12" borderId="19" xfId="0" applyFill="1" applyBorder="1" applyAlignment="1">
      <alignment horizontal="center" vertical="center"/>
    </xf>
    <xf numFmtId="0" fontId="0" fillId="12" borderId="23" xfId="0" applyFill="1" applyBorder="1" applyAlignment="1">
      <alignment horizontal="center" vertical="center"/>
    </xf>
    <xf numFmtId="0" fontId="0" fillId="12" borderId="22" xfId="0" applyFill="1" applyBorder="1" applyAlignment="1">
      <alignment horizontal="center" vertical="center"/>
    </xf>
    <xf numFmtId="0" fontId="0" fillId="12" borderId="16" xfId="0" applyFill="1" applyBorder="1" applyAlignment="1">
      <alignment horizontal="center" vertical="center"/>
    </xf>
    <xf numFmtId="0" fontId="0" fillId="12" borderId="3" xfId="0" applyFill="1" applyBorder="1" applyAlignment="1">
      <alignment horizontal="center" vertical="center"/>
    </xf>
    <xf numFmtId="2" fontId="2" fillId="0" borderId="14" xfId="0" applyNumberFormat="1" applyFont="1" applyBorder="1" applyAlignment="1">
      <alignment horizontal="center" vertical="center" wrapText="1"/>
    </xf>
    <xf numFmtId="2" fontId="0" fillId="0" borderId="15" xfId="0" applyNumberFormat="1" applyBorder="1" applyAlignment="1">
      <alignment horizontal="center" vertical="center" wrapText="1"/>
    </xf>
    <xf numFmtId="2" fontId="0" fillId="0" borderId="4" xfId="0" applyNumberFormat="1" applyBorder="1" applyAlignment="1">
      <alignment horizontal="center" vertical="center" wrapText="1"/>
    </xf>
    <xf numFmtId="0" fontId="19" fillId="9" borderId="13" xfId="0" applyFont="1" applyFill="1" applyBorder="1" applyAlignment="1">
      <alignment horizontal="center" vertical="center" wrapText="1"/>
    </xf>
    <xf numFmtId="0" fontId="19" fillId="9" borderId="17"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13" xfId="0" applyFont="1" applyFill="1" applyBorder="1" applyAlignment="1">
      <alignment horizontal="center" vertical="center"/>
    </xf>
    <xf numFmtId="0" fontId="19" fillId="9" borderId="19" xfId="0" applyFont="1" applyFill="1" applyBorder="1" applyAlignment="1">
      <alignment horizontal="center" vertical="center"/>
    </xf>
    <xf numFmtId="0" fontId="19" fillId="9" borderId="16"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14"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 fillId="11" borderId="0" xfId="0" applyFont="1" applyFill="1" applyAlignment="1">
      <alignment horizontal="center" vertical="center" wrapText="1"/>
    </xf>
    <xf numFmtId="0" fontId="1" fillId="11" borderId="19"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0" borderId="0" xfId="0" applyFont="1" applyAlignment="1">
      <alignment horizontal="center" vertical="center" wrapText="1"/>
    </xf>
    <xf numFmtId="0" fontId="20" fillId="15" borderId="2" xfId="0" applyFont="1" applyFill="1" applyBorder="1" applyAlignment="1">
      <alignment horizontal="center" vertical="center" wrapText="1"/>
    </xf>
    <xf numFmtId="0" fontId="20" fillId="15" borderId="18" xfId="0" applyFont="1" applyFill="1" applyBorder="1" applyAlignment="1">
      <alignment horizontal="center" vertical="center" wrapText="1"/>
    </xf>
    <xf numFmtId="0" fontId="20" fillId="15" borderId="5" xfId="0" applyFont="1" applyFill="1" applyBorder="1" applyAlignment="1">
      <alignment horizontal="center" vertical="center" wrapText="1"/>
    </xf>
    <xf numFmtId="14" fontId="20" fillId="15" borderId="2" xfId="0" applyNumberFormat="1" applyFont="1" applyFill="1" applyBorder="1" applyAlignment="1">
      <alignment horizontal="center" vertical="center" wrapText="1"/>
    </xf>
    <xf numFmtId="14" fontId="20" fillId="15" borderId="18" xfId="0" applyNumberFormat="1" applyFont="1" applyFill="1" applyBorder="1" applyAlignment="1">
      <alignment horizontal="center" vertical="center" wrapText="1"/>
    </xf>
    <xf numFmtId="14" fontId="20" fillId="15" borderId="5" xfId="0" applyNumberFormat="1"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18"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5" xfId="0" applyFont="1" applyFill="1" applyBorder="1" applyAlignment="1">
      <alignment horizontal="center" vertical="center" wrapText="1"/>
    </xf>
  </cellXfs>
  <cellStyles count="6">
    <cellStyle name="Normal" xfId="0" builtinId="0"/>
    <cellStyle name="Normal 2 2" xfId="1" xr:uid="{00000000-0005-0000-0000-000001000000}"/>
    <cellStyle name="Normal 2 3" xfId="2" xr:uid="{00000000-0005-0000-0000-000002000000}"/>
    <cellStyle name="Normal 2 4" xfId="3" xr:uid="{00000000-0005-0000-0000-000003000000}"/>
    <cellStyle name="Normal 2 5" xfId="4" xr:uid="{00000000-0005-0000-0000-000004000000}"/>
    <cellStyle name="Normal 3" xfId="5" xr:uid="{00000000-0005-0000-0000-00000500000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B6789-46BF-4CDA-9784-C317076A8F9D}">
  <dimension ref="B1:T82"/>
  <sheetViews>
    <sheetView tabSelected="1" zoomScale="55" zoomScaleNormal="55" workbookViewId="0">
      <selection activeCell="V6" sqref="V6"/>
    </sheetView>
  </sheetViews>
  <sheetFormatPr baseColWidth="10" defaultColWidth="11.42578125" defaultRowHeight="12.75" x14ac:dyDescent="0.2"/>
  <cols>
    <col min="3" max="4" width="40.28515625" customWidth="1"/>
    <col min="5" max="5" width="42.28515625" customWidth="1"/>
    <col min="6" max="6" width="5.42578125" customWidth="1"/>
    <col min="7" max="8" width="5.5703125" bestFit="1" customWidth="1"/>
    <col min="9" max="9" width="5.5703125" customWidth="1"/>
    <col min="10" max="10" width="4.7109375" customWidth="1"/>
    <col min="11" max="11" width="9.5703125" customWidth="1"/>
    <col min="12" max="12" width="7.42578125" customWidth="1"/>
    <col min="13" max="13" width="57.140625" customWidth="1"/>
    <col min="14" max="18" width="5.5703125" customWidth="1"/>
    <col min="19" max="19" width="9.140625" customWidth="1"/>
    <col min="20" max="20" width="8.140625" customWidth="1"/>
  </cols>
  <sheetData>
    <row r="1" spans="2:20" ht="63.75" customHeight="1" thickBot="1" x14ac:dyDescent="0.25">
      <c r="B1" s="215" t="s">
        <v>255</v>
      </c>
      <c r="C1" s="216"/>
      <c r="D1" s="75"/>
      <c r="E1" s="130" t="s">
        <v>252</v>
      </c>
      <c r="F1" s="131"/>
      <c r="G1" s="131"/>
      <c r="H1" s="131"/>
      <c r="I1" s="131"/>
      <c r="J1" s="131"/>
      <c r="K1" s="131"/>
      <c r="L1" s="131"/>
      <c r="M1" s="131"/>
      <c r="N1" s="131"/>
      <c r="O1" s="131"/>
      <c r="P1" s="131"/>
      <c r="Q1" s="131"/>
      <c r="R1" s="43"/>
      <c r="S1" s="43"/>
      <c r="T1" s="44"/>
    </row>
    <row r="2" spans="2:20" ht="59.25" customHeight="1" x14ac:dyDescent="0.2">
      <c r="B2" s="113" t="s">
        <v>0</v>
      </c>
      <c r="C2" s="115"/>
      <c r="D2" s="74"/>
      <c r="E2" s="206" t="s">
        <v>256</v>
      </c>
      <c r="F2" s="207"/>
      <c r="G2" s="207"/>
      <c r="H2" s="208"/>
      <c r="I2" s="113" t="s">
        <v>1</v>
      </c>
      <c r="J2" s="114"/>
      <c r="K2" s="114"/>
      <c r="L2" s="115"/>
      <c r="M2" s="209"/>
      <c r="N2" s="210"/>
      <c r="O2" s="210"/>
      <c r="P2" s="210"/>
      <c r="Q2" s="210"/>
      <c r="R2" s="210"/>
      <c r="S2" s="210"/>
      <c r="T2" s="211"/>
    </row>
    <row r="3" spans="2:20" ht="39" customHeight="1" thickBot="1" x14ac:dyDescent="0.25">
      <c r="B3" s="141" t="s">
        <v>257</v>
      </c>
      <c r="C3" s="142"/>
      <c r="D3" s="76"/>
      <c r="E3" s="206" t="s">
        <v>258</v>
      </c>
      <c r="F3" s="207"/>
      <c r="G3" s="207"/>
      <c r="H3" s="208"/>
      <c r="I3" s="113" t="s">
        <v>2</v>
      </c>
      <c r="J3" s="114"/>
      <c r="K3" s="114"/>
      <c r="L3" s="115"/>
      <c r="M3" s="212"/>
      <c r="N3" s="213"/>
      <c r="O3" s="213"/>
      <c r="P3" s="213"/>
      <c r="Q3" s="213"/>
      <c r="R3" s="213"/>
      <c r="S3" s="213"/>
      <c r="T3" s="214"/>
    </row>
    <row r="4" spans="2:20" ht="34.15" customHeight="1" thickBot="1" x14ac:dyDescent="0.25">
      <c r="B4" s="119" t="s">
        <v>3</v>
      </c>
      <c r="C4" s="120"/>
      <c r="D4" s="77"/>
      <c r="E4" s="133" t="s">
        <v>4</v>
      </c>
      <c r="F4" s="134"/>
      <c r="G4" s="134"/>
      <c r="H4" s="134"/>
      <c r="I4" s="134"/>
      <c r="J4" s="134"/>
      <c r="K4" s="134"/>
      <c r="L4" s="135"/>
      <c r="M4" s="133" t="s">
        <v>5</v>
      </c>
      <c r="N4" s="134"/>
      <c r="O4" s="134"/>
      <c r="P4" s="134"/>
      <c r="Q4" s="134"/>
      <c r="R4" s="134"/>
      <c r="S4" s="134"/>
      <c r="T4" s="135"/>
    </row>
    <row r="5" spans="2:20" ht="31.15" customHeight="1" thickBot="1" x14ac:dyDescent="0.25">
      <c r="B5" s="121"/>
      <c r="C5" s="122"/>
      <c r="D5" s="145" t="s">
        <v>199</v>
      </c>
      <c r="E5" s="145" t="s">
        <v>6</v>
      </c>
      <c r="F5" s="138" t="s">
        <v>7</v>
      </c>
      <c r="G5" s="139"/>
      <c r="H5" s="139"/>
      <c r="I5" s="139"/>
      <c r="J5" s="140"/>
      <c r="K5" s="42" t="s">
        <v>8</v>
      </c>
      <c r="L5" s="136" t="s">
        <v>9</v>
      </c>
      <c r="M5" s="143" t="s">
        <v>10</v>
      </c>
      <c r="N5" s="138" t="s">
        <v>7</v>
      </c>
      <c r="O5" s="139"/>
      <c r="P5" s="139"/>
      <c r="Q5" s="139"/>
      <c r="R5" s="140"/>
      <c r="S5" s="42" t="s">
        <v>11</v>
      </c>
      <c r="T5" s="136" t="s">
        <v>12</v>
      </c>
    </row>
    <row r="6" spans="2:20" ht="114.75" customHeight="1" thickBot="1" x14ac:dyDescent="0.25">
      <c r="B6" s="123"/>
      <c r="C6" s="124"/>
      <c r="D6" s="146"/>
      <c r="E6" s="146"/>
      <c r="F6" s="33" t="s">
        <v>13</v>
      </c>
      <c r="G6" s="33" t="s">
        <v>14</v>
      </c>
      <c r="H6" s="33" t="s">
        <v>15</v>
      </c>
      <c r="I6" s="33" t="s">
        <v>16</v>
      </c>
      <c r="J6" s="34" t="s">
        <v>17</v>
      </c>
      <c r="K6" s="33" t="s">
        <v>18</v>
      </c>
      <c r="L6" s="137"/>
      <c r="M6" s="144"/>
      <c r="N6" s="33" t="s">
        <v>13</v>
      </c>
      <c r="O6" s="33" t="s">
        <v>14</v>
      </c>
      <c r="P6" s="33" t="s">
        <v>15</v>
      </c>
      <c r="Q6" s="33" t="s">
        <v>16</v>
      </c>
      <c r="R6" s="34" t="s">
        <v>17</v>
      </c>
      <c r="S6" s="33" t="s">
        <v>18</v>
      </c>
      <c r="T6" s="137"/>
    </row>
    <row r="7" spans="2:20" ht="33" hidden="1" customHeight="1" thickBot="1" x14ac:dyDescent="0.25">
      <c r="B7" s="73"/>
      <c r="C7" s="118" t="s">
        <v>19</v>
      </c>
      <c r="D7" s="149" t="s">
        <v>200</v>
      </c>
      <c r="E7" s="79" t="s">
        <v>20</v>
      </c>
      <c r="F7" s="47">
        <v>1</v>
      </c>
      <c r="G7" s="36">
        <v>2</v>
      </c>
      <c r="H7" s="36">
        <v>3</v>
      </c>
      <c r="I7" s="36">
        <v>1</v>
      </c>
      <c r="J7" s="37">
        <f>F7+G7+H7+I7</f>
        <v>7</v>
      </c>
      <c r="K7" s="38">
        <v>2</v>
      </c>
      <c r="L7" s="41">
        <f>J7*K7</f>
        <v>14</v>
      </c>
      <c r="M7" s="64" t="s">
        <v>242</v>
      </c>
      <c r="N7" s="39">
        <v>1</v>
      </c>
      <c r="O7" s="39">
        <v>2</v>
      </c>
      <c r="P7" s="39">
        <v>1</v>
      </c>
      <c r="Q7" s="49">
        <v>1</v>
      </c>
      <c r="R7" s="53">
        <f>N7+O7+P7+Q7</f>
        <v>5</v>
      </c>
      <c r="S7" s="52">
        <v>2</v>
      </c>
      <c r="T7" s="50">
        <f>R7*S7</f>
        <v>10</v>
      </c>
    </row>
    <row r="8" spans="2:20" ht="77.25" hidden="1" customHeight="1" thickBot="1" x14ac:dyDescent="0.25">
      <c r="B8" s="73"/>
      <c r="C8" s="132"/>
      <c r="D8" s="150"/>
      <c r="E8" s="67" t="s">
        <v>21</v>
      </c>
      <c r="F8" s="56">
        <v>2</v>
      </c>
      <c r="G8" s="35">
        <v>2</v>
      </c>
      <c r="H8" s="35">
        <v>3</v>
      </c>
      <c r="I8" s="35">
        <v>1</v>
      </c>
      <c r="J8" s="37">
        <f>F8+G8+H8+I8</f>
        <v>8</v>
      </c>
      <c r="K8" s="20">
        <v>3</v>
      </c>
      <c r="L8" s="41">
        <f t="shared" ref="L8:L13" si="0">J8*K8</f>
        <v>24</v>
      </c>
      <c r="M8" s="65" t="s">
        <v>22</v>
      </c>
      <c r="N8" s="40">
        <v>2</v>
      </c>
      <c r="O8" s="40">
        <v>2</v>
      </c>
      <c r="P8" s="40">
        <v>2</v>
      </c>
      <c r="Q8" s="51">
        <v>1</v>
      </c>
      <c r="R8" s="53">
        <f t="shared" ref="R8:R13" si="1">N8+O8+P8+Q8</f>
        <v>7</v>
      </c>
      <c r="S8" s="54">
        <v>2</v>
      </c>
      <c r="T8" s="50">
        <f t="shared" ref="T8:T13" si="2">R8*S8</f>
        <v>14</v>
      </c>
    </row>
    <row r="9" spans="2:20" ht="60.75" hidden="1" customHeight="1" thickBot="1" x14ac:dyDescent="0.25">
      <c r="B9" s="73"/>
      <c r="C9" s="132"/>
      <c r="D9" s="67" t="s">
        <v>23</v>
      </c>
      <c r="E9" s="67" t="s">
        <v>201</v>
      </c>
      <c r="F9" s="35">
        <v>2</v>
      </c>
      <c r="G9" s="35">
        <v>2</v>
      </c>
      <c r="H9" s="35">
        <v>2</v>
      </c>
      <c r="I9" s="35">
        <v>2</v>
      </c>
      <c r="J9" s="37">
        <f>F9+G9+H9+I9</f>
        <v>8</v>
      </c>
      <c r="K9" s="19">
        <v>2</v>
      </c>
      <c r="L9" s="41">
        <f t="shared" si="0"/>
        <v>16</v>
      </c>
      <c r="M9" s="65" t="s">
        <v>24</v>
      </c>
      <c r="N9" s="40">
        <v>2</v>
      </c>
      <c r="O9" s="40">
        <v>2</v>
      </c>
      <c r="P9" s="40">
        <v>1</v>
      </c>
      <c r="Q9" s="51">
        <v>1</v>
      </c>
      <c r="R9" s="53">
        <f t="shared" si="1"/>
        <v>6</v>
      </c>
      <c r="S9" s="55">
        <v>2</v>
      </c>
      <c r="T9" s="50">
        <f t="shared" si="2"/>
        <v>12</v>
      </c>
    </row>
    <row r="10" spans="2:20" ht="66" hidden="1" customHeight="1" thickBot="1" x14ac:dyDescent="0.25">
      <c r="B10" s="73"/>
      <c r="C10" s="132"/>
      <c r="D10" s="67" t="s">
        <v>202</v>
      </c>
      <c r="E10" s="67" t="s">
        <v>203</v>
      </c>
      <c r="F10" s="35">
        <v>2</v>
      </c>
      <c r="G10" s="35">
        <v>1</v>
      </c>
      <c r="H10" s="35">
        <v>3</v>
      </c>
      <c r="I10" s="35">
        <v>2</v>
      </c>
      <c r="J10" s="37">
        <f t="shared" ref="J10:J17" si="3">F10+G10+H10+I10</f>
        <v>8</v>
      </c>
      <c r="K10" s="19">
        <v>3</v>
      </c>
      <c r="L10" s="41">
        <f t="shared" si="0"/>
        <v>24</v>
      </c>
      <c r="M10" s="65" t="s">
        <v>25</v>
      </c>
      <c r="N10" s="40">
        <v>2</v>
      </c>
      <c r="O10" s="40">
        <v>1</v>
      </c>
      <c r="P10" s="40">
        <v>2</v>
      </c>
      <c r="Q10" s="51">
        <v>1</v>
      </c>
      <c r="R10" s="53">
        <f t="shared" si="1"/>
        <v>6</v>
      </c>
      <c r="S10" s="54">
        <v>3</v>
      </c>
      <c r="T10" s="50">
        <f t="shared" si="2"/>
        <v>18</v>
      </c>
    </row>
    <row r="11" spans="2:20" ht="65.25" hidden="1" customHeight="1" thickBot="1" x14ac:dyDescent="0.25">
      <c r="B11" s="73"/>
      <c r="C11" s="132"/>
      <c r="D11" s="78" t="s">
        <v>133</v>
      </c>
      <c r="E11" s="68" t="s">
        <v>26</v>
      </c>
      <c r="F11" s="57">
        <v>1</v>
      </c>
      <c r="G11" s="35">
        <v>2</v>
      </c>
      <c r="H11" s="35">
        <v>1</v>
      </c>
      <c r="I11" s="35">
        <v>2</v>
      </c>
      <c r="J11" s="37">
        <f>F11+G11+H11+I11</f>
        <v>6</v>
      </c>
      <c r="K11" s="19">
        <v>2</v>
      </c>
      <c r="L11" s="41">
        <f t="shared" si="0"/>
        <v>12</v>
      </c>
      <c r="M11" s="65" t="s">
        <v>27</v>
      </c>
      <c r="N11" s="40">
        <v>1</v>
      </c>
      <c r="O11" s="40">
        <v>2</v>
      </c>
      <c r="P11" s="40">
        <v>1</v>
      </c>
      <c r="Q11" s="40">
        <v>1</v>
      </c>
      <c r="R11" s="37">
        <f t="shared" si="1"/>
        <v>5</v>
      </c>
      <c r="S11" s="51">
        <v>2</v>
      </c>
      <c r="T11" s="50">
        <f t="shared" si="2"/>
        <v>10</v>
      </c>
    </row>
    <row r="12" spans="2:20" ht="68.25" hidden="1" customHeight="1" thickBot="1" x14ac:dyDescent="0.25">
      <c r="B12" s="73"/>
      <c r="C12" s="116"/>
      <c r="D12" s="68" t="s">
        <v>204</v>
      </c>
      <c r="E12" s="68" t="s">
        <v>28</v>
      </c>
      <c r="F12" s="58">
        <v>1</v>
      </c>
      <c r="G12" s="57">
        <v>1</v>
      </c>
      <c r="H12" s="57">
        <v>2</v>
      </c>
      <c r="I12" s="57">
        <v>3</v>
      </c>
      <c r="J12" s="37">
        <f>F11+G12+H12+I12</f>
        <v>7</v>
      </c>
      <c r="K12" s="57">
        <v>3</v>
      </c>
      <c r="L12" s="41">
        <f t="shared" si="0"/>
        <v>21</v>
      </c>
      <c r="M12" s="66" t="s">
        <v>29</v>
      </c>
      <c r="N12" s="57">
        <v>1</v>
      </c>
      <c r="O12" s="57">
        <v>1</v>
      </c>
      <c r="P12" s="57">
        <v>2</v>
      </c>
      <c r="Q12" s="60">
        <v>1</v>
      </c>
      <c r="R12" s="53">
        <f t="shared" si="1"/>
        <v>5</v>
      </c>
      <c r="S12" s="61">
        <v>3</v>
      </c>
      <c r="T12" s="50">
        <f t="shared" si="2"/>
        <v>15</v>
      </c>
    </row>
    <row r="13" spans="2:20" ht="53.25" hidden="1" customHeight="1" thickBot="1" x14ac:dyDescent="0.25">
      <c r="B13" s="73"/>
      <c r="C13" s="132"/>
      <c r="D13" s="67" t="s">
        <v>133</v>
      </c>
      <c r="E13" s="67" t="s">
        <v>30</v>
      </c>
      <c r="F13" s="57">
        <v>1</v>
      </c>
      <c r="G13" s="57">
        <v>1</v>
      </c>
      <c r="H13" s="57">
        <v>2</v>
      </c>
      <c r="I13" s="57">
        <v>2</v>
      </c>
      <c r="J13" s="37">
        <f t="shared" si="3"/>
        <v>6</v>
      </c>
      <c r="K13" s="57">
        <v>2</v>
      </c>
      <c r="L13" s="41">
        <f t="shared" si="0"/>
        <v>12</v>
      </c>
      <c r="M13" s="63" t="s">
        <v>31</v>
      </c>
      <c r="N13" s="57">
        <v>1</v>
      </c>
      <c r="O13" s="57">
        <v>1</v>
      </c>
      <c r="P13" s="57">
        <v>1</v>
      </c>
      <c r="Q13" s="60">
        <v>1</v>
      </c>
      <c r="R13" s="53">
        <f t="shared" si="1"/>
        <v>4</v>
      </c>
      <c r="S13" s="61">
        <v>2</v>
      </c>
      <c r="T13" s="50">
        <f t="shared" si="2"/>
        <v>8</v>
      </c>
    </row>
    <row r="14" spans="2:20" ht="60.75" hidden="1" customHeight="1" thickBot="1" x14ac:dyDescent="0.25">
      <c r="B14" s="73"/>
      <c r="C14" s="116" t="s">
        <v>32</v>
      </c>
      <c r="D14" s="35" t="s">
        <v>200</v>
      </c>
      <c r="E14" s="48" t="s">
        <v>33</v>
      </c>
      <c r="F14" s="57">
        <v>1</v>
      </c>
      <c r="G14" s="57">
        <v>1</v>
      </c>
      <c r="H14" s="57">
        <v>1</v>
      </c>
      <c r="I14" s="57">
        <v>2</v>
      </c>
      <c r="J14" s="37">
        <f t="shared" si="3"/>
        <v>5</v>
      </c>
      <c r="K14" s="57">
        <v>2</v>
      </c>
      <c r="L14" s="41">
        <f t="shared" ref="L14:L17" si="4">J14*K14</f>
        <v>10</v>
      </c>
      <c r="M14" s="63" t="s">
        <v>34</v>
      </c>
      <c r="N14" s="57">
        <v>1</v>
      </c>
      <c r="O14" s="57">
        <v>1</v>
      </c>
      <c r="P14" s="57">
        <v>1</v>
      </c>
      <c r="Q14" s="60">
        <v>1</v>
      </c>
      <c r="R14" s="53">
        <f t="shared" ref="R14:R27" si="5">N14+O14+P14+Q14</f>
        <v>4</v>
      </c>
      <c r="S14" s="61">
        <v>2</v>
      </c>
      <c r="T14" s="50">
        <f t="shared" ref="T14:T24" si="6">R14*S14</f>
        <v>8</v>
      </c>
    </row>
    <row r="15" spans="2:20" ht="54.75" hidden="1" customHeight="1" thickBot="1" x14ac:dyDescent="0.25">
      <c r="B15" s="73"/>
      <c r="C15" s="117"/>
      <c r="D15" s="35" t="s">
        <v>133</v>
      </c>
      <c r="E15" s="48" t="s">
        <v>205</v>
      </c>
      <c r="F15" s="57">
        <v>1</v>
      </c>
      <c r="G15" s="57">
        <v>1</v>
      </c>
      <c r="H15" s="57">
        <v>2</v>
      </c>
      <c r="I15" s="57">
        <v>2</v>
      </c>
      <c r="J15" s="37">
        <f t="shared" si="3"/>
        <v>6</v>
      </c>
      <c r="K15" s="57">
        <v>2</v>
      </c>
      <c r="L15" s="41">
        <f t="shared" si="4"/>
        <v>12</v>
      </c>
      <c r="M15" s="63" t="s">
        <v>35</v>
      </c>
      <c r="N15" s="57">
        <v>1</v>
      </c>
      <c r="O15" s="57">
        <v>1</v>
      </c>
      <c r="P15" s="57">
        <v>1</v>
      </c>
      <c r="Q15" s="60">
        <v>2</v>
      </c>
      <c r="R15" s="53">
        <f t="shared" si="5"/>
        <v>5</v>
      </c>
      <c r="S15" s="61">
        <v>2</v>
      </c>
      <c r="T15" s="50">
        <f t="shared" si="6"/>
        <v>10</v>
      </c>
    </row>
    <row r="16" spans="2:20" ht="39.950000000000003" hidden="1" customHeight="1" thickBot="1" x14ac:dyDescent="0.25">
      <c r="B16" s="73"/>
      <c r="C16" s="117"/>
      <c r="D16" s="35" t="s">
        <v>204</v>
      </c>
      <c r="E16" s="35" t="s">
        <v>36</v>
      </c>
      <c r="F16" s="58">
        <v>2</v>
      </c>
      <c r="G16" s="57">
        <v>1</v>
      </c>
      <c r="H16" s="57">
        <v>2</v>
      </c>
      <c r="I16" s="57">
        <v>3</v>
      </c>
      <c r="J16" s="37">
        <f t="shared" si="3"/>
        <v>8</v>
      </c>
      <c r="K16" s="57">
        <v>3</v>
      </c>
      <c r="L16" s="41">
        <f t="shared" si="4"/>
        <v>24</v>
      </c>
      <c r="M16" s="63" t="s">
        <v>37</v>
      </c>
      <c r="N16" s="57">
        <v>2</v>
      </c>
      <c r="O16" s="57">
        <v>1</v>
      </c>
      <c r="P16" s="57">
        <v>1</v>
      </c>
      <c r="Q16" s="60">
        <v>1</v>
      </c>
      <c r="R16" s="53">
        <f t="shared" si="5"/>
        <v>5</v>
      </c>
      <c r="S16" s="61">
        <v>3</v>
      </c>
      <c r="T16" s="50">
        <f t="shared" si="6"/>
        <v>15</v>
      </c>
    </row>
    <row r="17" spans="2:20" ht="39.950000000000003" hidden="1" customHeight="1" thickBot="1" x14ac:dyDescent="0.25">
      <c r="B17" s="73"/>
      <c r="C17" s="118"/>
      <c r="D17" s="35" t="s">
        <v>206</v>
      </c>
      <c r="E17" s="62" t="s">
        <v>38</v>
      </c>
      <c r="F17" s="57">
        <v>1</v>
      </c>
      <c r="G17" s="57">
        <v>1</v>
      </c>
      <c r="H17" s="57">
        <v>2</v>
      </c>
      <c r="I17" s="57">
        <v>1</v>
      </c>
      <c r="J17" s="37">
        <f t="shared" si="3"/>
        <v>5</v>
      </c>
      <c r="K17" s="57">
        <v>1</v>
      </c>
      <c r="L17" s="41">
        <f t="shared" si="4"/>
        <v>5</v>
      </c>
      <c r="M17" s="59" t="s">
        <v>39</v>
      </c>
      <c r="N17" s="57">
        <v>2</v>
      </c>
      <c r="O17" s="57">
        <v>1</v>
      </c>
      <c r="P17" s="57">
        <v>2</v>
      </c>
      <c r="Q17" s="60">
        <v>2</v>
      </c>
      <c r="R17" s="53">
        <f t="shared" si="5"/>
        <v>7</v>
      </c>
      <c r="S17" s="61">
        <v>1</v>
      </c>
      <c r="T17" s="50">
        <f t="shared" si="6"/>
        <v>7</v>
      </c>
    </row>
    <row r="18" spans="2:20" ht="39.950000000000003" hidden="1" customHeight="1" thickBot="1" x14ac:dyDescent="0.25">
      <c r="B18" s="73"/>
      <c r="C18" s="127" t="s">
        <v>228</v>
      </c>
      <c r="D18" s="82" t="s">
        <v>219</v>
      </c>
      <c r="E18" s="88" t="s">
        <v>220</v>
      </c>
      <c r="F18" s="89">
        <v>2</v>
      </c>
      <c r="G18" s="89">
        <v>1</v>
      </c>
      <c r="H18" s="89">
        <v>2</v>
      </c>
      <c r="I18" s="89">
        <v>2</v>
      </c>
      <c r="J18" s="90">
        <f>F18+G18+H18+I18</f>
        <v>7</v>
      </c>
      <c r="K18" s="89">
        <v>3</v>
      </c>
      <c r="L18" s="91">
        <f>J18*K18</f>
        <v>21</v>
      </c>
      <c r="M18" s="92" t="s">
        <v>221</v>
      </c>
      <c r="N18" s="89">
        <v>1</v>
      </c>
      <c r="O18" s="89">
        <v>1</v>
      </c>
      <c r="P18" s="89">
        <v>2</v>
      </c>
      <c r="Q18" s="89">
        <v>1</v>
      </c>
      <c r="R18" s="100">
        <f t="shared" si="5"/>
        <v>5</v>
      </c>
      <c r="S18" s="97">
        <v>2</v>
      </c>
      <c r="T18" s="101">
        <f t="shared" si="6"/>
        <v>10</v>
      </c>
    </row>
    <row r="19" spans="2:20" ht="60.75" hidden="1" customHeight="1" thickBot="1" x14ac:dyDescent="0.25">
      <c r="B19" s="73"/>
      <c r="C19" s="128"/>
      <c r="D19" s="93" t="s">
        <v>222</v>
      </c>
      <c r="E19" s="96" t="s">
        <v>223</v>
      </c>
      <c r="F19" s="89">
        <v>1</v>
      </c>
      <c r="G19" s="89">
        <v>1</v>
      </c>
      <c r="H19" s="89">
        <v>2</v>
      </c>
      <c r="I19" s="89">
        <v>2</v>
      </c>
      <c r="J19" s="90">
        <f t="shared" ref="J19:J24" si="7">F19+G19+H19+I19</f>
        <v>6</v>
      </c>
      <c r="K19" s="97">
        <v>2</v>
      </c>
      <c r="L19" s="91">
        <f t="shared" ref="L19:L22" si="8">J19*K19</f>
        <v>12</v>
      </c>
      <c r="M19" s="92" t="s">
        <v>224</v>
      </c>
      <c r="N19" s="94">
        <v>1</v>
      </c>
      <c r="O19" s="94">
        <v>1</v>
      </c>
      <c r="P19" s="94">
        <v>2</v>
      </c>
      <c r="Q19" s="94">
        <v>1</v>
      </c>
      <c r="R19" s="104">
        <f t="shared" si="5"/>
        <v>5</v>
      </c>
      <c r="S19" s="98">
        <v>2</v>
      </c>
      <c r="T19" s="50">
        <f t="shared" si="6"/>
        <v>10</v>
      </c>
    </row>
    <row r="20" spans="2:20" ht="67.5" hidden="1" customHeight="1" thickBot="1" x14ac:dyDescent="0.25">
      <c r="B20" s="73"/>
      <c r="C20" s="128"/>
      <c r="D20" s="151" t="s">
        <v>225</v>
      </c>
      <c r="E20" s="93" t="s">
        <v>243</v>
      </c>
      <c r="F20" s="89">
        <v>3</v>
      </c>
      <c r="G20" s="89">
        <v>2</v>
      </c>
      <c r="H20" s="89">
        <v>3</v>
      </c>
      <c r="I20" s="89">
        <v>3</v>
      </c>
      <c r="J20" s="90">
        <f t="shared" si="7"/>
        <v>11</v>
      </c>
      <c r="K20" s="97">
        <v>3</v>
      </c>
      <c r="L20" s="91">
        <f t="shared" si="8"/>
        <v>33</v>
      </c>
      <c r="M20" s="92" t="s">
        <v>246</v>
      </c>
      <c r="N20" s="94">
        <v>2</v>
      </c>
      <c r="O20" s="94">
        <v>2</v>
      </c>
      <c r="P20" s="94">
        <v>2</v>
      </c>
      <c r="Q20" s="94">
        <v>1</v>
      </c>
      <c r="R20" s="104">
        <f t="shared" si="5"/>
        <v>7</v>
      </c>
      <c r="S20" s="98">
        <v>3</v>
      </c>
      <c r="T20" s="50">
        <f t="shared" si="6"/>
        <v>21</v>
      </c>
    </row>
    <row r="21" spans="2:20" ht="70.5" hidden="1" customHeight="1" thickBot="1" x14ac:dyDescent="0.25">
      <c r="B21" s="73"/>
      <c r="C21" s="129"/>
      <c r="D21" s="152"/>
      <c r="E21" s="93" t="s">
        <v>226</v>
      </c>
      <c r="F21" s="94">
        <v>2</v>
      </c>
      <c r="G21" s="94">
        <v>2</v>
      </c>
      <c r="H21" s="94">
        <v>2</v>
      </c>
      <c r="I21" s="94">
        <v>2</v>
      </c>
      <c r="J21" s="37">
        <f t="shared" si="7"/>
        <v>8</v>
      </c>
      <c r="K21" s="98">
        <v>2</v>
      </c>
      <c r="L21" s="41">
        <f t="shared" si="8"/>
        <v>16</v>
      </c>
      <c r="M21" s="99" t="s">
        <v>227</v>
      </c>
      <c r="N21" s="94">
        <v>2</v>
      </c>
      <c r="O21" s="94">
        <v>1</v>
      </c>
      <c r="P21" s="94">
        <v>1</v>
      </c>
      <c r="Q21" s="94">
        <v>1</v>
      </c>
      <c r="R21" s="53">
        <f t="shared" si="5"/>
        <v>5</v>
      </c>
      <c r="S21" s="98">
        <v>2</v>
      </c>
      <c r="T21" s="50">
        <f t="shared" si="6"/>
        <v>10</v>
      </c>
    </row>
    <row r="22" spans="2:20" ht="93.75" hidden="1" customHeight="1" thickBot="1" x14ac:dyDescent="0.25">
      <c r="B22" s="73"/>
      <c r="C22" s="105" t="s">
        <v>229</v>
      </c>
      <c r="D22" s="106" t="s">
        <v>230</v>
      </c>
      <c r="E22" s="93" t="s">
        <v>33</v>
      </c>
      <c r="F22" s="94">
        <v>3</v>
      </c>
      <c r="G22" s="94">
        <v>1</v>
      </c>
      <c r="H22" s="94">
        <v>3</v>
      </c>
      <c r="I22" s="94">
        <v>2</v>
      </c>
      <c r="J22" s="37">
        <f t="shared" si="7"/>
        <v>9</v>
      </c>
      <c r="K22" s="98">
        <v>2</v>
      </c>
      <c r="L22" s="41">
        <f t="shared" si="8"/>
        <v>18</v>
      </c>
      <c r="M22" s="99" t="s">
        <v>245</v>
      </c>
      <c r="N22" s="94">
        <v>2</v>
      </c>
      <c r="O22" s="94">
        <v>1</v>
      </c>
      <c r="P22" s="94">
        <v>1</v>
      </c>
      <c r="Q22" s="94">
        <v>1</v>
      </c>
      <c r="R22" s="87">
        <f t="shared" si="5"/>
        <v>5</v>
      </c>
      <c r="S22" s="98">
        <v>2</v>
      </c>
      <c r="T22" s="103">
        <f t="shared" si="6"/>
        <v>10</v>
      </c>
    </row>
    <row r="23" spans="2:20" ht="93.75" hidden="1" customHeight="1" thickBot="1" x14ac:dyDescent="0.25">
      <c r="B23" s="73"/>
      <c r="C23" s="125" t="s">
        <v>231</v>
      </c>
      <c r="D23" s="106" t="s">
        <v>225</v>
      </c>
      <c r="E23" s="93" t="s">
        <v>243</v>
      </c>
      <c r="F23" s="89">
        <v>3</v>
      </c>
      <c r="G23" s="89">
        <v>2</v>
      </c>
      <c r="H23" s="89">
        <v>3</v>
      </c>
      <c r="I23" s="89">
        <v>3</v>
      </c>
      <c r="J23" s="90">
        <f t="shared" ref="J23" si="9">F23+G23+H23+I23</f>
        <v>11</v>
      </c>
      <c r="K23" s="97">
        <v>3</v>
      </c>
      <c r="L23" s="91">
        <f t="shared" ref="L23" si="10">J23*K23</f>
        <v>33</v>
      </c>
      <c r="M23" s="92" t="s">
        <v>244</v>
      </c>
      <c r="N23" s="94">
        <v>2</v>
      </c>
      <c r="O23" s="94">
        <v>2</v>
      </c>
      <c r="P23" s="94">
        <v>2</v>
      </c>
      <c r="Q23" s="94">
        <v>1</v>
      </c>
      <c r="R23" s="104">
        <f t="shared" ref="R23" si="11">N23+O23+P23+Q23</f>
        <v>7</v>
      </c>
      <c r="S23" s="98">
        <v>3</v>
      </c>
      <c r="T23" s="50">
        <f t="shared" ref="T23" si="12">R23*S23</f>
        <v>21</v>
      </c>
    </row>
    <row r="24" spans="2:20" ht="90.75" hidden="1" customHeight="1" thickBot="1" x14ac:dyDescent="0.25">
      <c r="B24" s="73"/>
      <c r="C24" s="126"/>
      <c r="D24" s="106" t="s">
        <v>232</v>
      </c>
      <c r="E24" s="106" t="s">
        <v>233</v>
      </c>
      <c r="F24" s="94">
        <v>3</v>
      </c>
      <c r="G24" s="94">
        <v>1</v>
      </c>
      <c r="H24" s="94">
        <v>3</v>
      </c>
      <c r="I24" s="94">
        <v>2</v>
      </c>
      <c r="J24" s="37">
        <f t="shared" si="7"/>
        <v>9</v>
      </c>
      <c r="K24" s="94">
        <v>3</v>
      </c>
      <c r="L24" s="41">
        <f>J24*K24</f>
        <v>27</v>
      </c>
      <c r="M24" s="99" t="s">
        <v>234</v>
      </c>
      <c r="N24" s="94">
        <v>3</v>
      </c>
      <c r="O24" s="94">
        <v>1</v>
      </c>
      <c r="P24" s="94">
        <v>2</v>
      </c>
      <c r="Q24" s="94">
        <v>1</v>
      </c>
      <c r="R24" s="80">
        <f t="shared" si="5"/>
        <v>7</v>
      </c>
      <c r="S24" s="94">
        <v>3</v>
      </c>
      <c r="T24" s="107">
        <f t="shared" si="6"/>
        <v>21</v>
      </c>
    </row>
    <row r="25" spans="2:20" ht="63" hidden="1" customHeight="1" thickBot="1" x14ac:dyDescent="0.25">
      <c r="B25" s="73"/>
      <c r="C25" s="111" t="s">
        <v>235</v>
      </c>
      <c r="D25" s="95" t="s">
        <v>204</v>
      </c>
      <c r="E25" s="68" t="s">
        <v>236</v>
      </c>
      <c r="F25" s="58">
        <v>1</v>
      </c>
      <c r="G25" s="57">
        <v>1</v>
      </c>
      <c r="H25" s="57">
        <v>2</v>
      </c>
      <c r="I25" s="57">
        <v>3</v>
      </c>
      <c r="J25" s="37">
        <f>F24+G25+H25+I25</f>
        <v>9</v>
      </c>
      <c r="K25" s="57">
        <v>3</v>
      </c>
      <c r="L25" s="41">
        <f t="shared" ref="L25:L27" si="13">J25*K25</f>
        <v>27</v>
      </c>
      <c r="M25" s="66" t="s">
        <v>29</v>
      </c>
      <c r="N25" s="57">
        <v>1</v>
      </c>
      <c r="O25" s="57">
        <v>1</v>
      </c>
      <c r="P25" s="57">
        <v>2</v>
      </c>
      <c r="Q25" s="60">
        <v>1</v>
      </c>
      <c r="R25" s="53">
        <f t="shared" si="5"/>
        <v>5</v>
      </c>
      <c r="S25" s="61">
        <v>3</v>
      </c>
      <c r="T25" s="50">
        <f>R25*S25</f>
        <v>15</v>
      </c>
    </row>
    <row r="26" spans="2:20" ht="60.75" hidden="1" customHeight="1" thickBot="1" x14ac:dyDescent="0.25">
      <c r="B26" s="73"/>
      <c r="C26" s="112"/>
      <c r="D26" s="35" t="s">
        <v>237</v>
      </c>
      <c r="E26" s="35" t="s">
        <v>238</v>
      </c>
      <c r="F26" s="57">
        <v>2</v>
      </c>
      <c r="G26" s="57">
        <v>2</v>
      </c>
      <c r="H26" s="57">
        <v>2</v>
      </c>
      <c r="I26" s="57">
        <v>2</v>
      </c>
      <c r="J26" s="37">
        <f t="shared" ref="J26:J27" si="14">F26+G26+H26+I26</f>
        <v>8</v>
      </c>
      <c r="K26" s="57">
        <v>2</v>
      </c>
      <c r="L26" s="41">
        <f t="shared" si="13"/>
        <v>16</v>
      </c>
      <c r="M26" s="81" t="s">
        <v>239</v>
      </c>
      <c r="N26" s="57">
        <v>2</v>
      </c>
      <c r="O26" s="57">
        <v>1</v>
      </c>
      <c r="P26" s="57">
        <v>1</v>
      </c>
      <c r="Q26" s="60">
        <v>1</v>
      </c>
      <c r="R26" s="53">
        <f t="shared" si="5"/>
        <v>5</v>
      </c>
      <c r="S26" s="61">
        <v>2</v>
      </c>
      <c r="T26" s="50">
        <f t="shared" ref="T26:T27" si="15">R26*S26</f>
        <v>10</v>
      </c>
    </row>
    <row r="27" spans="2:20" ht="93" hidden="1" customHeight="1" thickBot="1" x14ac:dyDescent="0.25">
      <c r="B27" s="73"/>
      <c r="C27" s="112"/>
      <c r="D27" s="58" t="s">
        <v>240</v>
      </c>
      <c r="E27" s="102" t="s">
        <v>149</v>
      </c>
      <c r="F27" s="83">
        <v>2</v>
      </c>
      <c r="G27" s="83">
        <v>3</v>
      </c>
      <c r="H27" s="83">
        <v>2</v>
      </c>
      <c r="I27" s="83">
        <v>3</v>
      </c>
      <c r="J27" s="84">
        <f t="shared" si="14"/>
        <v>10</v>
      </c>
      <c r="K27" s="83">
        <v>3</v>
      </c>
      <c r="L27" s="85">
        <f t="shared" si="13"/>
        <v>30</v>
      </c>
      <c r="M27" s="86" t="s">
        <v>241</v>
      </c>
      <c r="N27" s="57">
        <v>2</v>
      </c>
      <c r="O27" s="57">
        <v>1</v>
      </c>
      <c r="P27" s="57">
        <v>1</v>
      </c>
      <c r="Q27" s="60">
        <v>2</v>
      </c>
      <c r="R27" s="53">
        <f t="shared" si="5"/>
        <v>6</v>
      </c>
      <c r="S27" s="61">
        <v>2</v>
      </c>
      <c r="T27" s="50">
        <f t="shared" si="15"/>
        <v>12</v>
      </c>
    </row>
    <row r="28" spans="2:20" ht="62.25" hidden="1" customHeight="1" thickBot="1" x14ac:dyDescent="0.25">
      <c r="B28" s="73"/>
      <c r="C28" s="116" t="s">
        <v>40</v>
      </c>
      <c r="D28" s="147" t="s">
        <v>200</v>
      </c>
      <c r="E28" s="62" t="s">
        <v>41</v>
      </c>
      <c r="F28" s="57">
        <v>1</v>
      </c>
      <c r="G28" s="57">
        <v>1</v>
      </c>
      <c r="H28" s="57">
        <v>1</v>
      </c>
      <c r="I28" s="57">
        <v>2</v>
      </c>
      <c r="J28" s="37">
        <f t="shared" ref="J28:J32" si="16">F28+G28+H28+I28</f>
        <v>5</v>
      </c>
      <c r="K28" s="57">
        <v>2</v>
      </c>
      <c r="L28" s="41">
        <f t="shared" ref="L28:L33" si="17">J28*K28</f>
        <v>10</v>
      </c>
      <c r="M28" s="63" t="s">
        <v>42</v>
      </c>
      <c r="N28" s="57">
        <v>1</v>
      </c>
      <c r="O28" s="57">
        <v>1</v>
      </c>
      <c r="P28" s="57">
        <v>1</v>
      </c>
      <c r="Q28" s="60">
        <v>1</v>
      </c>
      <c r="R28" s="53">
        <f t="shared" ref="R28:R32" si="18">N28+O28+P28+Q28</f>
        <v>4</v>
      </c>
      <c r="S28" s="61">
        <v>2</v>
      </c>
      <c r="T28" s="50">
        <f t="shared" ref="T28:T32" si="19">R28*S28</f>
        <v>8</v>
      </c>
    </row>
    <row r="29" spans="2:20" ht="105" hidden="1" customHeight="1" thickBot="1" x14ac:dyDescent="0.25">
      <c r="B29" s="73"/>
      <c r="C29" s="117"/>
      <c r="D29" s="147"/>
      <c r="E29" s="35" t="s">
        <v>43</v>
      </c>
      <c r="F29" s="57">
        <v>1</v>
      </c>
      <c r="G29" s="57">
        <v>2</v>
      </c>
      <c r="H29" s="57">
        <v>1</v>
      </c>
      <c r="I29" s="57">
        <v>2</v>
      </c>
      <c r="J29" s="37">
        <f t="shared" si="16"/>
        <v>6</v>
      </c>
      <c r="K29" s="57">
        <v>2</v>
      </c>
      <c r="L29" s="41">
        <f t="shared" si="17"/>
        <v>12</v>
      </c>
      <c r="M29" s="63" t="s">
        <v>44</v>
      </c>
      <c r="N29" s="57">
        <v>1</v>
      </c>
      <c r="O29" s="57">
        <v>2</v>
      </c>
      <c r="P29" s="57">
        <v>1</v>
      </c>
      <c r="Q29" s="57">
        <v>1</v>
      </c>
      <c r="R29" s="53">
        <f t="shared" si="18"/>
        <v>5</v>
      </c>
      <c r="S29" s="61">
        <v>2</v>
      </c>
      <c r="T29" s="50">
        <f t="shared" si="19"/>
        <v>10</v>
      </c>
    </row>
    <row r="30" spans="2:20" ht="108" hidden="1" customHeight="1" thickBot="1" x14ac:dyDescent="0.25">
      <c r="B30" s="73"/>
      <c r="C30" s="117"/>
      <c r="D30" s="35" t="s">
        <v>133</v>
      </c>
      <c r="E30" s="62" t="s">
        <v>45</v>
      </c>
      <c r="F30" s="57">
        <v>2</v>
      </c>
      <c r="G30" s="57">
        <v>2</v>
      </c>
      <c r="H30" s="57">
        <v>1</v>
      </c>
      <c r="I30" s="57">
        <v>2</v>
      </c>
      <c r="J30" s="37">
        <f t="shared" si="16"/>
        <v>7</v>
      </c>
      <c r="K30" s="57">
        <v>2</v>
      </c>
      <c r="L30" s="41">
        <f t="shared" si="17"/>
        <v>14</v>
      </c>
      <c r="M30" s="63" t="s">
        <v>46</v>
      </c>
      <c r="N30" s="57">
        <v>2</v>
      </c>
      <c r="O30" s="57">
        <v>1</v>
      </c>
      <c r="P30" s="57">
        <v>1</v>
      </c>
      <c r="Q30" s="57">
        <v>1</v>
      </c>
      <c r="R30" s="53">
        <f t="shared" si="18"/>
        <v>5</v>
      </c>
      <c r="S30" s="61">
        <v>2</v>
      </c>
      <c r="T30" s="50">
        <f t="shared" si="19"/>
        <v>10</v>
      </c>
    </row>
    <row r="31" spans="2:20" ht="111.75" hidden="1" customHeight="1" thickBot="1" x14ac:dyDescent="0.25">
      <c r="B31" s="73"/>
      <c r="C31" s="117"/>
      <c r="D31" s="35" t="s">
        <v>207</v>
      </c>
      <c r="E31" s="62" t="s">
        <v>47</v>
      </c>
      <c r="F31" s="57">
        <v>1</v>
      </c>
      <c r="G31" s="57">
        <v>2</v>
      </c>
      <c r="H31" s="57">
        <v>1</v>
      </c>
      <c r="I31" s="57">
        <v>2</v>
      </c>
      <c r="J31" s="37">
        <f t="shared" si="16"/>
        <v>6</v>
      </c>
      <c r="K31" s="57">
        <v>2</v>
      </c>
      <c r="L31" s="41">
        <f t="shared" si="17"/>
        <v>12</v>
      </c>
      <c r="M31" s="63" t="s">
        <v>48</v>
      </c>
      <c r="N31" s="57">
        <v>1</v>
      </c>
      <c r="O31" s="57">
        <v>2</v>
      </c>
      <c r="P31" s="57">
        <v>1</v>
      </c>
      <c r="Q31" s="57">
        <v>1</v>
      </c>
      <c r="R31" s="53">
        <f t="shared" si="18"/>
        <v>5</v>
      </c>
      <c r="S31" s="61">
        <v>2</v>
      </c>
      <c r="T31" s="50">
        <f t="shared" si="19"/>
        <v>10</v>
      </c>
    </row>
    <row r="32" spans="2:20" ht="151.5" hidden="1" customHeight="1" thickBot="1" x14ac:dyDescent="0.25">
      <c r="B32" s="73"/>
      <c r="C32" s="118"/>
      <c r="D32" s="35" t="s">
        <v>208</v>
      </c>
      <c r="E32" s="35" t="s">
        <v>203</v>
      </c>
      <c r="F32" s="57">
        <v>3</v>
      </c>
      <c r="G32" s="57">
        <v>1</v>
      </c>
      <c r="H32" s="57">
        <v>2</v>
      </c>
      <c r="I32" s="57">
        <v>3</v>
      </c>
      <c r="J32" s="37">
        <f t="shared" si="16"/>
        <v>9</v>
      </c>
      <c r="K32" s="57">
        <v>3</v>
      </c>
      <c r="L32" s="41">
        <f t="shared" si="17"/>
        <v>27</v>
      </c>
      <c r="M32" s="63" t="s">
        <v>50</v>
      </c>
      <c r="N32" s="57">
        <v>2</v>
      </c>
      <c r="O32" s="57">
        <v>1</v>
      </c>
      <c r="P32" s="57">
        <v>1</v>
      </c>
      <c r="Q32" s="60">
        <v>1</v>
      </c>
      <c r="R32" s="53">
        <f t="shared" si="18"/>
        <v>5</v>
      </c>
      <c r="S32" s="61">
        <v>3</v>
      </c>
      <c r="T32" s="50">
        <f t="shared" si="19"/>
        <v>15</v>
      </c>
    </row>
    <row r="33" spans="2:20" ht="58.5" hidden="1" customHeight="1" thickBot="1" x14ac:dyDescent="0.25">
      <c r="B33" s="73"/>
      <c r="C33" s="117" t="s">
        <v>51</v>
      </c>
      <c r="D33" s="147" t="s">
        <v>200</v>
      </c>
      <c r="E33" s="36" t="s">
        <v>41</v>
      </c>
      <c r="F33" s="57">
        <v>2</v>
      </c>
      <c r="G33" s="57">
        <v>1</v>
      </c>
      <c r="H33" s="57">
        <v>3</v>
      </c>
      <c r="I33" s="57">
        <v>2</v>
      </c>
      <c r="J33" s="37">
        <f t="shared" ref="J33:J34" si="20">F33+G33+H33+I33</f>
        <v>8</v>
      </c>
      <c r="K33" s="57">
        <v>1</v>
      </c>
      <c r="L33" s="41">
        <f t="shared" si="17"/>
        <v>8</v>
      </c>
      <c r="M33" s="63" t="s">
        <v>52</v>
      </c>
      <c r="N33" s="57">
        <v>2</v>
      </c>
      <c r="O33" s="57">
        <v>1</v>
      </c>
      <c r="P33" s="57">
        <v>2</v>
      </c>
      <c r="Q33" s="60">
        <v>1</v>
      </c>
      <c r="R33" s="53">
        <f t="shared" ref="R33:R34" si="21">N33+O33+P33+Q33</f>
        <v>6</v>
      </c>
      <c r="S33" s="61">
        <v>1</v>
      </c>
      <c r="T33" s="50">
        <f t="shared" ref="T33:T34" si="22">R33*S33</f>
        <v>6</v>
      </c>
    </row>
    <row r="34" spans="2:20" ht="96" hidden="1" customHeight="1" thickBot="1" x14ac:dyDescent="0.25">
      <c r="B34" s="73"/>
      <c r="C34" s="117"/>
      <c r="D34" s="147"/>
      <c r="E34" s="35" t="s">
        <v>43</v>
      </c>
      <c r="F34" s="57">
        <v>2</v>
      </c>
      <c r="G34" s="57">
        <v>2</v>
      </c>
      <c r="H34" s="57">
        <v>2</v>
      </c>
      <c r="I34" s="57">
        <v>2</v>
      </c>
      <c r="J34" s="37">
        <f t="shared" si="20"/>
        <v>8</v>
      </c>
      <c r="K34" s="57">
        <v>2</v>
      </c>
      <c r="L34" s="41">
        <f t="shared" ref="L34" si="23">J34*K34</f>
        <v>16</v>
      </c>
      <c r="M34" s="63" t="s">
        <v>53</v>
      </c>
      <c r="N34" s="57">
        <v>2</v>
      </c>
      <c r="O34" s="57">
        <v>1</v>
      </c>
      <c r="P34" s="57">
        <v>1</v>
      </c>
      <c r="Q34" s="57">
        <v>1</v>
      </c>
      <c r="R34" s="53">
        <f t="shared" si="21"/>
        <v>5</v>
      </c>
      <c r="S34" s="61">
        <v>2</v>
      </c>
      <c r="T34" s="50">
        <f t="shared" si="22"/>
        <v>10</v>
      </c>
    </row>
    <row r="35" spans="2:20" ht="102.75" hidden="1" customHeight="1" thickBot="1" x14ac:dyDescent="0.25">
      <c r="B35" s="73"/>
      <c r="C35" s="117"/>
      <c r="D35" s="35" t="s">
        <v>23</v>
      </c>
      <c r="E35" s="62" t="s">
        <v>54</v>
      </c>
      <c r="F35" s="57">
        <v>1</v>
      </c>
      <c r="G35" s="57">
        <v>1</v>
      </c>
      <c r="H35" s="57">
        <v>2</v>
      </c>
      <c r="I35" s="57">
        <v>2</v>
      </c>
      <c r="J35" s="37">
        <f t="shared" ref="J35:J42" si="24">F35+G35+H35+I35</f>
        <v>6</v>
      </c>
      <c r="K35" s="57">
        <v>2</v>
      </c>
      <c r="L35" s="41">
        <f t="shared" ref="L35:L46" si="25">J35*K35</f>
        <v>12</v>
      </c>
      <c r="M35" s="63" t="s">
        <v>55</v>
      </c>
      <c r="N35" s="57">
        <v>1</v>
      </c>
      <c r="O35" s="57">
        <v>1</v>
      </c>
      <c r="P35" s="57">
        <v>1</v>
      </c>
      <c r="Q35" s="60">
        <v>1</v>
      </c>
      <c r="R35" s="53">
        <f t="shared" ref="R35:R46" si="26">N35+O35+P35+Q35</f>
        <v>4</v>
      </c>
      <c r="S35" s="61">
        <v>2</v>
      </c>
      <c r="T35" s="50">
        <f t="shared" ref="T35:T46" si="27">R35*S35</f>
        <v>8</v>
      </c>
    </row>
    <row r="36" spans="2:20" ht="69" hidden="1" customHeight="1" thickBot="1" x14ac:dyDescent="0.25">
      <c r="B36" s="73"/>
      <c r="C36" s="117"/>
      <c r="D36" s="35" t="s">
        <v>209</v>
      </c>
      <c r="E36" s="35" t="s">
        <v>56</v>
      </c>
      <c r="F36" s="57">
        <v>2</v>
      </c>
      <c r="G36" s="57">
        <v>1</v>
      </c>
      <c r="H36" s="57">
        <v>3</v>
      </c>
      <c r="I36" s="57">
        <v>2</v>
      </c>
      <c r="J36" s="37">
        <f t="shared" si="24"/>
        <v>8</v>
      </c>
      <c r="K36" s="57">
        <v>3</v>
      </c>
      <c r="L36" s="41">
        <f t="shared" si="25"/>
        <v>24</v>
      </c>
      <c r="M36" s="63" t="s">
        <v>57</v>
      </c>
      <c r="N36" s="57">
        <v>2</v>
      </c>
      <c r="O36" s="57">
        <v>1</v>
      </c>
      <c r="P36" s="57">
        <v>2</v>
      </c>
      <c r="Q36" s="60">
        <v>1</v>
      </c>
      <c r="R36" s="53">
        <f t="shared" si="26"/>
        <v>6</v>
      </c>
      <c r="S36" s="61">
        <v>2</v>
      </c>
      <c r="T36" s="50">
        <f t="shared" si="27"/>
        <v>12</v>
      </c>
    </row>
    <row r="37" spans="2:20" ht="69" hidden="1" customHeight="1" thickBot="1" x14ac:dyDescent="0.25">
      <c r="B37" s="73"/>
      <c r="C37" s="117"/>
      <c r="D37" s="35" t="s">
        <v>208</v>
      </c>
      <c r="E37" s="62" t="s">
        <v>58</v>
      </c>
      <c r="F37" s="57">
        <v>2</v>
      </c>
      <c r="G37" s="57">
        <v>1</v>
      </c>
      <c r="H37" s="57">
        <v>2</v>
      </c>
      <c r="I37" s="57">
        <v>2</v>
      </c>
      <c r="J37" s="37">
        <f t="shared" si="24"/>
        <v>7</v>
      </c>
      <c r="K37" s="57">
        <v>2</v>
      </c>
      <c r="L37" s="41">
        <f t="shared" si="25"/>
        <v>14</v>
      </c>
      <c r="M37" s="63" t="s">
        <v>59</v>
      </c>
      <c r="N37" s="57">
        <v>2</v>
      </c>
      <c r="O37" s="57">
        <v>1</v>
      </c>
      <c r="P37" s="57">
        <v>1</v>
      </c>
      <c r="Q37" s="60">
        <v>1</v>
      </c>
      <c r="R37" s="53">
        <f t="shared" si="26"/>
        <v>5</v>
      </c>
      <c r="S37" s="61">
        <v>2</v>
      </c>
      <c r="T37" s="50">
        <f t="shared" si="27"/>
        <v>10</v>
      </c>
    </row>
    <row r="38" spans="2:20" ht="42.75" hidden="1" customHeight="1" thickBot="1" x14ac:dyDescent="0.25">
      <c r="B38" s="73"/>
      <c r="C38" s="118"/>
      <c r="D38" s="62" t="s">
        <v>133</v>
      </c>
      <c r="E38" s="62" t="s">
        <v>26</v>
      </c>
      <c r="F38" s="57">
        <v>2</v>
      </c>
      <c r="G38" s="57">
        <v>1</v>
      </c>
      <c r="H38" s="57">
        <v>2</v>
      </c>
      <c r="I38" s="57">
        <v>2</v>
      </c>
      <c r="J38" s="37">
        <f t="shared" si="24"/>
        <v>7</v>
      </c>
      <c r="K38" s="57">
        <v>1</v>
      </c>
      <c r="L38" s="41">
        <f t="shared" si="25"/>
        <v>7</v>
      </c>
      <c r="M38" s="63" t="s">
        <v>60</v>
      </c>
      <c r="N38" s="57">
        <v>2</v>
      </c>
      <c r="O38" s="57">
        <v>1</v>
      </c>
      <c r="P38" s="57">
        <v>1</v>
      </c>
      <c r="Q38" s="60">
        <v>1</v>
      </c>
      <c r="R38" s="53">
        <f t="shared" si="26"/>
        <v>5</v>
      </c>
      <c r="S38" s="61">
        <v>1</v>
      </c>
      <c r="T38" s="50">
        <f t="shared" si="27"/>
        <v>5</v>
      </c>
    </row>
    <row r="39" spans="2:20" ht="47.25" hidden="1" customHeight="1" thickBot="1" x14ac:dyDescent="0.25">
      <c r="B39" s="73"/>
      <c r="C39" s="116" t="s">
        <v>61</v>
      </c>
      <c r="D39" s="147" t="s">
        <v>200</v>
      </c>
      <c r="E39" s="36" t="s">
        <v>41</v>
      </c>
      <c r="F39" s="57">
        <v>1</v>
      </c>
      <c r="G39" s="57">
        <v>1</v>
      </c>
      <c r="H39" s="57">
        <v>1</v>
      </c>
      <c r="I39" s="57">
        <v>2</v>
      </c>
      <c r="J39" s="37">
        <f t="shared" si="24"/>
        <v>5</v>
      </c>
      <c r="K39" s="57">
        <v>2</v>
      </c>
      <c r="L39" s="41">
        <f t="shared" si="25"/>
        <v>10</v>
      </c>
      <c r="M39" s="63" t="s">
        <v>62</v>
      </c>
      <c r="N39" s="57">
        <v>1</v>
      </c>
      <c r="O39" s="57">
        <v>1</v>
      </c>
      <c r="P39" s="57">
        <v>1</v>
      </c>
      <c r="Q39" s="60">
        <v>1</v>
      </c>
      <c r="R39" s="53">
        <f t="shared" si="26"/>
        <v>4</v>
      </c>
      <c r="S39" s="61">
        <v>2</v>
      </c>
      <c r="T39" s="50">
        <f t="shared" si="27"/>
        <v>8</v>
      </c>
    </row>
    <row r="40" spans="2:20" ht="47.25" hidden="1" customHeight="1" thickBot="1" x14ac:dyDescent="0.25">
      <c r="B40" s="73"/>
      <c r="C40" s="117"/>
      <c r="D40" s="147"/>
      <c r="E40" s="35" t="s">
        <v>43</v>
      </c>
      <c r="F40" s="57">
        <v>1</v>
      </c>
      <c r="G40" s="57">
        <v>2</v>
      </c>
      <c r="H40" s="57">
        <v>1</v>
      </c>
      <c r="I40" s="57">
        <v>2</v>
      </c>
      <c r="J40" s="37">
        <f t="shared" si="24"/>
        <v>6</v>
      </c>
      <c r="K40" s="57">
        <v>2</v>
      </c>
      <c r="L40" s="41">
        <f t="shared" si="25"/>
        <v>12</v>
      </c>
      <c r="M40" s="63" t="s">
        <v>63</v>
      </c>
      <c r="N40" s="57">
        <v>1</v>
      </c>
      <c r="O40" s="57">
        <v>2</v>
      </c>
      <c r="P40" s="57">
        <v>1</v>
      </c>
      <c r="Q40" s="57">
        <v>1</v>
      </c>
      <c r="R40" s="53">
        <f t="shared" si="26"/>
        <v>5</v>
      </c>
      <c r="S40" s="61">
        <v>2</v>
      </c>
      <c r="T40" s="50">
        <f t="shared" si="27"/>
        <v>10</v>
      </c>
    </row>
    <row r="41" spans="2:20" ht="66.75" hidden="1" customHeight="1" thickBot="1" x14ac:dyDescent="0.25">
      <c r="B41" s="73"/>
      <c r="C41" s="117"/>
      <c r="D41" s="147" t="s">
        <v>210</v>
      </c>
      <c r="E41" s="35" t="s">
        <v>64</v>
      </c>
      <c r="F41" s="57">
        <v>2</v>
      </c>
      <c r="G41" s="57">
        <v>1</v>
      </c>
      <c r="H41" s="57">
        <v>2</v>
      </c>
      <c r="I41" s="57">
        <v>2</v>
      </c>
      <c r="J41" s="37">
        <f t="shared" si="24"/>
        <v>7</v>
      </c>
      <c r="K41" s="57">
        <v>3</v>
      </c>
      <c r="L41" s="41">
        <f t="shared" si="25"/>
        <v>21</v>
      </c>
      <c r="M41" s="63" t="s">
        <v>65</v>
      </c>
      <c r="N41" s="57">
        <v>2</v>
      </c>
      <c r="O41" s="57">
        <v>1</v>
      </c>
      <c r="P41" s="57">
        <v>2</v>
      </c>
      <c r="Q41" s="60">
        <v>1</v>
      </c>
      <c r="R41" s="53">
        <f t="shared" si="26"/>
        <v>6</v>
      </c>
      <c r="S41" s="61">
        <v>2</v>
      </c>
      <c r="T41" s="50">
        <f t="shared" si="27"/>
        <v>12</v>
      </c>
    </row>
    <row r="42" spans="2:20" ht="51.75" hidden="1" customHeight="1" thickBot="1" x14ac:dyDescent="0.25">
      <c r="B42" s="73"/>
      <c r="C42" s="117"/>
      <c r="D42" s="147"/>
      <c r="E42" s="35" t="s">
        <v>66</v>
      </c>
      <c r="F42" s="57">
        <v>2</v>
      </c>
      <c r="G42" s="57">
        <v>2</v>
      </c>
      <c r="H42" s="57">
        <v>2</v>
      </c>
      <c r="I42" s="57">
        <v>2</v>
      </c>
      <c r="J42" s="37">
        <f t="shared" si="24"/>
        <v>8</v>
      </c>
      <c r="K42" s="57">
        <v>2</v>
      </c>
      <c r="L42" s="41">
        <f t="shared" si="25"/>
        <v>16</v>
      </c>
      <c r="M42" s="63" t="s">
        <v>67</v>
      </c>
      <c r="N42" s="57">
        <v>2</v>
      </c>
      <c r="O42" s="57">
        <v>2</v>
      </c>
      <c r="P42" s="57">
        <v>2</v>
      </c>
      <c r="Q42" s="60">
        <v>1</v>
      </c>
      <c r="R42" s="53">
        <f t="shared" si="26"/>
        <v>7</v>
      </c>
      <c r="S42" s="61">
        <v>2</v>
      </c>
      <c r="T42" s="50">
        <f t="shared" si="27"/>
        <v>14</v>
      </c>
    </row>
    <row r="43" spans="2:20" ht="73.5" hidden="1" customHeight="1" thickBot="1" x14ac:dyDescent="0.25">
      <c r="B43" s="73"/>
      <c r="C43" s="117"/>
      <c r="D43" s="147" t="s">
        <v>23</v>
      </c>
      <c r="E43" s="35" t="s">
        <v>68</v>
      </c>
      <c r="F43" s="57">
        <v>2</v>
      </c>
      <c r="G43" s="57">
        <v>2</v>
      </c>
      <c r="H43" s="57">
        <v>2</v>
      </c>
      <c r="I43" s="57">
        <v>2</v>
      </c>
      <c r="J43" s="37">
        <f t="shared" ref="J43:J47" si="28">F43+G43+H43+I43</f>
        <v>8</v>
      </c>
      <c r="K43" s="57">
        <v>3</v>
      </c>
      <c r="L43" s="41">
        <f t="shared" si="25"/>
        <v>24</v>
      </c>
      <c r="M43" s="63" t="s">
        <v>69</v>
      </c>
      <c r="N43" s="57">
        <v>2</v>
      </c>
      <c r="O43" s="57">
        <v>2</v>
      </c>
      <c r="P43" s="57">
        <v>2</v>
      </c>
      <c r="Q43" s="60">
        <v>1</v>
      </c>
      <c r="R43" s="53">
        <f t="shared" si="26"/>
        <v>7</v>
      </c>
      <c r="S43" s="61">
        <v>2</v>
      </c>
      <c r="T43" s="50">
        <f t="shared" si="27"/>
        <v>14</v>
      </c>
    </row>
    <row r="44" spans="2:20" ht="53.25" hidden="1" customHeight="1" thickBot="1" x14ac:dyDescent="0.25">
      <c r="B44" s="73"/>
      <c r="C44" s="117"/>
      <c r="D44" s="147"/>
      <c r="E44" s="35" t="s">
        <v>70</v>
      </c>
      <c r="F44" s="57">
        <v>3</v>
      </c>
      <c r="G44" s="57">
        <v>2</v>
      </c>
      <c r="H44" s="57">
        <v>3</v>
      </c>
      <c r="I44" s="57">
        <v>2</v>
      </c>
      <c r="J44" s="37">
        <f t="shared" si="28"/>
        <v>10</v>
      </c>
      <c r="K44" s="57">
        <v>2</v>
      </c>
      <c r="L44" s="41">
        <f t="shared" si="25"/>
        <v>20</v>
      </c>
      <c r="M44" s="63" t="s">
        <v>71</v>
      </c>
      <c r="N44" s="57">
        <v>3</v>
      </c>
      <c r="O44" s="57">
        <v>1</v>
      </c>
      <c r="P44" s="57">
        <v>3</v>
      </c>
      <c r="Q44" s="60">
        <v>1</v>
      </c>
      <c r="R44" s="53">
        <f t="shared" ref="R44" si="29">N44+O44+P44+Q44</f>
        <v>8</v>
      </c>
      <c r="S44" s="61">
        <v>2</v>
      </c>
      <c r="T44" s="50">
        <f t="shared" si="27"/>
        <v>16</v>
      </c>
    </row>
    <row r="45" spans="2:20" ht="82.5" hidden="1" customHeight="1" thickBot="1" x14ac:dyDescent="0.25">
      <c r="B45" s="73"/>
      <c r="C45" s="117"/>
      <c r="D45" s="35" t="s">
        <v>211</v>
      </c>
      <c r="E45" s="35" t="s">
        <v>72</v>
      </c>
      <c r="F45" s="57">
        <v>1</v>
      </c>
      <c r="G45" s="57">
        <v>1</v>
      </c>
      <c r="H45" s="57">
        <v>1</v>
      </c>
      <c r="I45" s="57">
        <v>2</v>
      </c>
      <c r="J45" s="37">
        <f t="shared" si="28"/>
        <v>5</v>
      </c>
      <c r="K45" s="57">
        <v>3</v>
      </c>
      <c r="L45" s="41">
        <f t="shared" si="25"/>
        <v>15</v>
      </c>
      <c r="M45" s="63" t="s">
        <v>73</v>
      </c>
      <c r="N45" s="57">
        <v>1</v>
      </c>
      <c r="O45" s="57">
        <v>1</v>
      </c>
      <c r="P45" s="57">
        <v>1</v>
      </c>
      <c r="Q45" s="60">
        <v>1</v>
      </c>
      <c r="R45" s="53">
        <f t="shared" si="26"/>
        <v>4</v>
      </c>
      <c r="S45" s="61">
        <v>3</v>
      </c>
      <c r="T45" s="50">
        <f t="shared" si="27"/>
        <v>12</v>
      </c>
    </row>
    <row r="46" spans="2:20" ht="64.5" hidden="1" customHeight="1" thickBot="1" x14ac:dyDescent="0.25">
      <c r="B46" s="73"/>
      <c r="C46" s="117"/>
      <c r="D46" s="148" t="s">
        <v>200</v>
      </c>
      <c r="E46" s="35" t="s">
        <v>21</v>
      </c>
      <c r="F46" s="56">
        <v>2</v>
      </c>
      <c r="G46" s="35">
        <v>2</v>
      </c>
      <c r="H46" s="35">
        <v>3</v>
      </c>
      <c r="I46" s="35">
        <v>1</v>
      </c>
      <c r="J46" s="37">
        <f>F46+G46+H46+I46</f>
        <v>8</v>
      </c>
      <c r="K46" s="20">
        <v>3</v>
      </c>
      <c r="L46" s="41">
        <f t="shared" si="25"/>
        <v>24</v>
      </c>
      <c r="M46" s="65" t="s">
        <v>22</v>
      </c>
      <c r="N46" s="40">
        <v>2</v>
      </c>
      <c r="O46" s="40">
        <v>2</v>
      </c>
      <c r="P46" s="40">
        <v>2</v>
      </c>
      <c r="Q46" s="51">
        <v>1</v>
      </c>
      <c r="R46" s="53">
        <f t="shared" si="26"/>
        <v>7</v>
      </c>
      <c r="S46" s="54">
        <v>2</v>
      </c>
      <c r="T46" s="50">
        <f t="shared" si="27"/>
        <v>14</v>
      </c>
    </row>
    <row r="47" spans="2:20" ht="39.950000000000003" hidden="1" customHeight="1" thickBot="1" x14ac:dyDescent="0.25">
      <c r="B47" s="73"/>
      <c r="C47" s="117"/>
      <c r="D47" s="149"/>
      <c r="E47" s="35" t="s">
        <v>41</v>
      </c>
      <c r="F47" s="57">
        <v>1</v>
      </c>
      <c r="G47" s="57">
        <v>1</v>
      </c>
      <c r="H47" s="57">
        <v>1</v>
      </c>
      <c r="I47" s="57">
        <v>2</v>
      </c>
      <c r="J47" s="37">
        <f t="shared" si="28"/>
        <v>5</v>
      </c>
      <c r="K47" s="57">
        <v>2</v>
      </c>
      <c r="L47" s="41">
        <f t="shared" ref="L47:L51" si="30">J47*K47</f>
        <v>10</v>
      </c>
      <c r="M47" s="63" t="s">
        <v>62</v>
      </c>
      <c r="N47" s="57">
        <v>1</v>
      </c>
      <c r="O47" s="57">
        <v>1</v>
      </c>
      <c r="P47" s="57">
        <v>1</v>
      </c>
      <c r="Q47" s="60">
        <v>1</v>
      </c>
      <c r="R47" s="53">
        <f t="shared" ref="R47:R51" si="31">N47+O47+P47+Q47</f>
        <v>4</v>
      </c>
      <c r="S47" s="61">
        <v>2</v>
      </c>
      <c r="T47" s="50">
        <f t="shared" ref="T47:T51" si="32">R47*S47</f>
        <v>8</v>
      </c>
    </row>
    <row r="48" spans="2:20" ht="45" hidden="1" customHeight="1" thickBot="1" x14ac:dyDescent="0.25">
      <c r="B48" s="73"/>
      <c r="C48" s="117"/>
      <c r="D48" s="150"/>
      <c r="E48" s="67" t="s">
        <v>21</v>
      </c>
      <c r="F48" s="56">
        <v>2</v>
      </c>
      <c r="G48" s="35">
        <v>2</v>
      </c>
      <c r="H48" s="35">
        <v>3</v>
      </c>
      <c r="I48" s="35">
        <v>1</v>
      </c>
      <c r="J48" s="37">
        <f>F48+G48+H48+I48</f>
        <v>8</v>
      </c>
      <c r="K48" s="20">
        <v>3</v>
      </c>
      <c r="L48" s="41">
        <f t="shared" si="30"/>
        <v>24</v>
      </c>
      <c r="M48" s="65" t="s">
        <v>22</v>
      </c>
      <c r="N48" s="40">
        <v>2</v>
      </c>
      <c r="O48" s="40">
        <v>2</v>
      </c>
      <c r="P48" s="40">
        <v>2</v>
      </c>
      <c r="Q48" s="51">
        <v>1</v>
      </c>
      <c r="R48" s="53">
        <f t="shared" si="31"/>
        <v>7</v>
      </c>
      <c r="S48" s="54">
        <v>2</v>
      </c>
      <c r="T48" s="50">
        <f t="shared" si="32"/>
        <v>14</v>
      </c>
    </row>
    <row r="49" spans="2:20" ht="39.950000000000003" hidden="1" customHeight="1" thickBot="1" x14ac:dyDescent="0.25">
      <c r="B49" s="73"/>
      <c r="C49" s="117"/>
      <c r="D49" s="35" t="s">
        <v>212</v>
      </c>
      <c r="E49" s="35" t="s">
        <v>74</v>
      </c>
      <c r="F49" s="57">
        <v>2</v>
      </c>
      <c r="G49" s="57">
        <v>1</v>
      </c>
      <c r="H49" s="57">
        <v>2</v>
      </c>
      <c r="I49" s="57">
        <v>2</v>
      </c>
      <c r="J49" s="37">
        <f t="shared" ref="J49:J51" si="33">F49+G49+H49+I49</f>
        <v>7</v>
      </c>
      <c r="K49" s="57">
        <v>3</v>
      </c>
      <c r="L49" s="41">
        <f t="shared" si="30"/>
        <v>21</v>
      </c>
      <c r="M49" s="63" t="s">
        <v>75</v>
      </c>
      <c r="N49" s="57">
        <v>2</v>
      </c>
      <c r="O49" s="57">
        <v>1</v>
      </c>
      <c r="P49" s="57">
        <v>2</v>
      </c>
      <c r="Q49" s="60">
        <v>1</v>
      </c>
      <c r="R49" s="53">
        <f t="shared" si="31"/>
        <v>6</v>
      </c>
      <c r="S49" s="61">
        <v>2</v>
      </c>
      <c r="T49" s="50">
        <f t="shared" si="32"/>
        <v>12</v>
      </c>
    </row>
    <row r="50" spans="2:20" ht="39.950000000000003" hidden="1" customHeight="1" thickBot="1" x14ac:dyDescent="0.25">
      <c r="B50" s="73"/>
      <c r="C50" s="117"/>
      <c r="D50" s="35" t="s">
        <v>133</v>
      </c>
      <c r="E50" s="35" t="s">
        <v>76</v>
      </c>
      <c r="F50" s="57">
        <v>2</v>
      </c>
      <c r="G50" s="57">
        <v>1</v>
      </c>
      <c r="H50" s="57">
        <v>2</v>
      </c>
      <c r="I50" s="57">
        <v>2</v>
      </c>
      <c r="J50" s="37">
        <f t="shared" si="33"/>
        <v>7</v>
      </c>
      <c r="K50" s="57">
        <v>2</v>
      </c>
      <c r="L50" s="41">
        <f t="shared" si="30"/>
        <v>14</v>
      </c>
      <c r="M50" s="63" t="s">
        <v>77</v>
      </c>
      <c r="N50" s="57">
        <v>2</v>
      </c>
      <c r="O50" s="57">
        <v>1</v>
      </c>
      <c r="P50" s="57">
        <v>1</v>
      </c>
      <c r="Q50" s="60">
        <v>1</v>
      </c>
      <c r="R50" s="53">
        <f t="shared" si="31"/>
        <v>5</v>
      </c>
      <c r="S50" s="61">
        <v>2</v>
      </c>
      <c r="T50" s="50">
        <f t="shared" si="32"/>
        <v>10</v>
      </c>
    </row>
    <row r="51" spans="2:20" ht="57" hidden="1" customHeight="1" thickBot="1" x14ac:dyDescent="0.25">
      <c r="B51" s="73"/>
      <c r="C51" s="117"/>
      <c r="D51" s="58" t="s">
        <v>210</v>
      </c>
      <c r="E51" s="35" t="s">
        <v>78</v>
      </c>
      <c r="F51" s="57">
        <v>2</v>
      </c>
      <c r="G51" s="57">
        <v>2</v>
      </c>
      <c r="H51" s="57">
        <v>2</v>
      </c>
      <c r="I51" s="57">
        <v>2</v>
      </c>
      <c r="J51" s="37">
        <f t="shared" si="33"/>
        <v>8</v>
      </c>
      <c r="K51" s="57">
        <v>2</v>
      </c>
      <c r="L51" s="41">
        <f t="shared" si="30"/>
        <v>16</v>
      </c>
      <c r="M51" s="63" t="s">
        <v>67</v>
      </c>
      <c r="N51" s="57">
        <v>2</v>
      </c>
      <c r="O51" s="57">
        <v>2</v>
      </c>
      <c r="P51" s="57">
        <v>2</v>
      </c>
      <c r="Q51" s="60">
        <v>1</v>
      </c>
      <c r="R51" s="53">
        <f t="shared" si="31"/>
        <v>7</v>
      </c>
      <c r="S51" s="61">
        <v>2</v>
      </c>
      <c r="T51" s="50">
        <f t="shared" si="32"/>
        <v>14</v>
      </c>
    </row>
    <row r="52" spans="2:20" ht="60.75" hidden="1" customHeight="1" thickBot="1" x14ac:dyDescent="0.25">
      <c r="B52" s="73"/>
      <c r="C52" s="117"/>
      <c r="D52" s="35" t="s">
        <v>143</v>
      </c>
      <c r="E52" s="35" t="s">
        <v>79</v>
      </c>
      <c r="F52" s="56">
        <v>2</v>
      </c>
      <c r="G52" s="35">
        <v>1</v>
      </c>
      <c r="H52" s="35">
        <v>3</v>
      </c>
      <c r="I52" s="35">
        <v>2</v>
      </c>
      <c r="J52" s="37">
        <f>F52+G52+H52+I52</f>
        <v>8</v>
      </c>
      <c r="K52" s="20">
        <v>3</v>
      </c>
      <c r="L52" s="41">
        <f t="shared" ref="L52:L59" si="34">J52*K52</f>
        <v>24</v>
      </c>
      <c r="M52" s="63" t="s">
        <v>80</v>
      </c>
      <c r="N52" s="57">
        <v>2</v>
      </c>
      <c r="O52" s="57">
        <v>1</v>
      </c>
      <c r="P52" s="57">
        <v>3</v>
      </c>
      <c r="Q52" s="60">
        <v>1</v>
      </c>
      <c r="R52" s="53">
        <f t="shared" ref="R52:R59" si="35">N52+O52+P52+Q52</f>
        <v>7</v>
      </c>
      <c r="S52" s="61">
        <v>2</v>
      </c>
      <c r="T52" s="50">
        <f t="shared" ref="T52:T59" si="36">R52*S52</f>
        <v>14</v>
      </c>
    </row>
    <row r="53" spans="2:20" ht="57" hidden="1" customHeight="1" thickBot="1" x14ac:dyDescent="0.25">
      <c r="B53" s="73"/>
      <c r="C53" s="117"/>
      <c r="D53" s="35" t="s">
        <v>204</v>
      </c>
      <c r="E53" s="35" t="s">
        <v>81</v>
      </c>
      <c r="F53" s="35">
        <v>2</v>
      </c>
      <c r="G53" s="57">
        <v>1</v>
      </c>
      <c r="H53" s="57">
        <v>2</v>
      </c>
      <c r="I53" s="57">
        <v>3</v>
      </c>
      <c r="J53" s="37">
        <f t="shared" ref="J53" si="37">F53+G53+H53+I53</f>
        <v>8</v>
      </c>
      <c r="K53" s="57">
        <v>3</v>
      </c>
      <c r="L53" s="41">
        <f t="shared" si="34"/>
        <v>24</v>
      </c>
      <c r="M53" s="63" t="s">
        <v>37</v>
      </c>
      <c r="N53" s="57">
        <v>2</v>
      </c>
      <c r="O53" s="57">
        <v>1</v>
      </c>
      <c r="P53" s="57">
        <v>2</v>
      </c>
      <c r="Q53" s="60">
        <v>1</v>
      </c>
      <c r="R53" s="53">
        <f t="shared" si="35"/>
        <v>6</v>
      </c>
      <c r="S53" s="61">
        <v>2</v>
      </c>
      <c r="T53" s="50">
        <f t="shared" si="36"/>
        <v>12</v>
      </c>
    </row>
    <row r="54" spans="2:20" ht="72" hidden="1" customHeight="1" thickBot="1" x14ac:dyDescent="0.25">
      <c r="B54" s="73"/>
      <c r="C54" s="117"/>
      <c r="D54" s="35" t="s">
        <v>213</v>
      </c>
      <c r="E54" s="35" t="s">
        <v>82</v>
      </c>
      <c r="F54" s="57">
        <v>2</v>
      </c>
      <c r="G54" s="57">
        <v>1</v>
      </c>
      <c r="H54" s="57">
        <v>2</v>
      </c>
      <c r="I54" s="57">
        <v>2</v>
      </c>
      <c r="J54" s="37">
        <f t="shared" ref="J54:J59" si="38">F54+G54+H54+I54</f>
        <v>7</v>
      </c>
      <c r="K54" s="57">
        <v>2</v>
      </c>
      <c r="L54" s="41">
        <f t="shared" si="34"/>
        <v>14</v>
      </c>
      <c r="M54" s="63" t="s">
        <v>83</v>
      </c>
      <c r="N54" s="57">
        <v>2</v>
      </c>
      <c r="O54" s="57">
        <v>1</v>
      </c>
      <c r="P54" s="57">
        <v>2</v>
      </c>
      <c r="Q54" s="60">
        <v>1</v>
      </c>
      <c r="R54" s="53">
        <f t="shared" si="35"/>
        <v>6</v>
      </c>
      <c r="S54" s="61">
        <v>2</v>
      </c>
      <c r="T54" s="50">
        <f t="shared" si="36"/>
        <v>12</v>
      </c>
    </row>
    <row r="55" spans="2:20" ht="39.950000000000003" hidden="1" customHeight="1" thickBot="1" x14ac:dyDescent="0.25">
      <c r="B55" s="73"/>
      <c r="C55" s="118"/>
      <c r="D55" s="35" t="s">
        <v>23</v>
      </c>
      <c r="E55" s="69" t="s">
        <v>84</v>
      </c>
      <c r="F55" s="57">
        <v>2</v>
      </c>
      <c r="G55" s="57">
        <v>2</v>
      </c>
      <c r="H55" s="57">
        <v>2</v>
      </c>
      <c r="I55" s="57">
        <v>2</v>
      </c>
      <c r="J55" s="37">
        <f t="shared" si="38"/>
        <v>8</v>
      </c>
      <c r="K55" s="57">
        <v>3</v>
      </c>
      <c r="L55" s="41">
        <f t="shared" si="34"/>
        <v>24</v>
      </c>
      <c r="M55" s="63" t="s">
        <v>69</v>
      </c>
      <c r="N55" s="57">
        <v>2</v>
      </c>
      <c r="O55" s="57">
        <v>2</v>
      </c>
      <c r="P55" s="57">
        <v>2</v>
      </c>
      <c r="Q55" s="60">
        <v>1</v>
      </c>
      <c r="R55" s="53">
        <f t="shared" si="35"/>
        <v>7</v>
      </c>
      <c r="S55" s="61">
        <v>2</v>
      </c>
      <c r="T55" s="50">
        <f t="shared" si="36"/>
        <v>14</v>
      </c>
    </row>
    <row r="56" spans="2:20" ht="62.25" hidden="1" customHeight="1" thickBot="1" x14ac:dyDescent="0.25">
      <c r="B56" s="72"/>
      <c r="C56" s="117" t="s">
        <v>215</v>
      </c>
      <c r="D56" s="148" t="s">
        <v>200</v>
      </c>
      <c r="E56" s="35" t="s">
        <v>43</v>
      </c>
      <c r="F56" s="57">
        <v>1</v>
      </c>
      <c r="G56" s="57">
        <v>2</v>
      </c>
      <c r="H56" s="57">
        <v>1</v>
      </c>
      <c r="I56" s="57">
        <v>2</v>
      </c>
      <c r="J56" s="37">
        <f t="shared" si="38"/>
        <v>6</v>
      </c>
      <c r="K56" s="57">
        <v>2</v>
      </c>
      <c r="L56" s="41">
        <f t="shared" si="34"/>
        <v>12</v>
      </c>
      <c r="M56" s="63" t="s">
        <v>63</v>
      </c>
      <c r="N56" s="57">
        <v>1</v>
      </c>
      <c r="O56" s="57">
        <v>2</v>
      </c>
      <c r="P56" s="57">
        <v>1</v>
      </c>
      <c r="Q56" s="57">
        <v>1</v>
      </c>
      <c r="R56" s="53">
        <f t="shared" si="35"/>
        <v>5</v>
      </c>
      <c r="S56" s="61">
        <v>2</v>
      </c>
      <c r="T56" s="50">
        <f t="shared" si="36"/>
        <v>10</v>
      </c>
    </row>
    <row r="57" spans="2:20" ht="64.5" hidden="1" customHeight="1" thickBot="1" x14ac:dyDescent="0.25">
      <c r="B57" s="72"/>
      <c r="C57" s="117"/>
      <c r="D57" s="150"/>
      <c r="E57" s="67" t="s">
        <v>21</v>
      </c>
      <c r="F57" s="56">
        <v>2</v>
      </c>
      <c r="G57" s="35">
        <v>2</v>
      </c>
      <c r="H57" s="35">
        <v>3</v>
      </c>
      <c r="I57" s="35">
        <v>1</v>
      </c>
      <c r="J57" s="37">
        <f>F57+G57+H57+I57</f>
        <v>8</v>
      </c>
      <c r="K57" s="20">
        <v>3</v>
      </c>
      <c r="L57" s="41">
        <f t="shared" si="34"/>
        <v>24</v>
      </c>
      <c r="M57" s="65" t="s">
        <v>22</v>
      </c>
      <c r="N57" s="40">
        <v>2</v>
      </c>
      <c r="O57" s="40">
        <v>2</v>
      </c>
      <c r="P57" s="40">
        <v>2</v>
      </c>
      <c r="Q57" s="51">
        <v>1</v>
      </c>
      <c r="R57" s="53">
        <f t="shared" si="35"/>
        <v>7</v>
      </c>
      <c r="S57" s="54">
        <v>2</v>
      </c>
      <c r="T57" s="50">
        <f t="shared" si="36"/>
        <v>14</v>
      </c>
    </row>
    <row r="58" spans="2:20" ht="68.25" hidden="1" customHeight="1" thickBot="1" x14ac:dyDescent="0.25">
      <c r="B58" s="72"/>
      <c r="C58" s="117"/>
      <c r="D58" s="35" t="s">
        <v>210</v>
      </c>
      <c r="E58" s="35" t="s">
        <v>78</v>
      </c>
      <c r="F58" s="57">
        <v>2</v>
      </c>
      <c r="G58" s="57">
        <v>2</v>
      </c>
      <c r="H58" s="57">
        <v>2</v>
      </c>
      <c r="I58" s="57">
        <v>2</v>
      </c>
      <c r="J58" s="37">
        <f t="shared" ref="J58" si="39">F58+G58+H58+I58</f>
        <v>8</v>
      </c>
      <c r="K58" s="57">
        <v>2</v>
      </c>
      <c r="L58" s="41">
        <f t="shared" si="34"/>
        <v>16</v>
      </c>
      <c r="M58" s="63" t="s">
        <v>67</v>
      </c>
      <c r="N58" s="57">
        <v>2</v>
      </c>
      <c r="O58" s="57">
        <v>2</v>
      </c>
      <c r="P58" s="57">
        <v>2</v>
      </c>
      <c r="Q58" s="60">
        <v>1</v>
      </c>
      <c r="R58" s="53">
        <f t="shared" si="35"/>
        <v>7</v>
      </c>
      <c r="S58" s="61">
        <v>2</v>
      </c>
      <c r="T58" s="50">
        <f t="shared" si="36"/>
        <v>14</v>
      </c>
    </row>
    <row r="59" spans="2:20" ht="73.5" hidden="1" customHeight="1" thickBot="1" x14ac:dyDescent="0.25">
      <c r="B59" s="72"/>
      <c r="C59" s="117"/>
      <c r="D59" s="35" t="s">
        <v>214</v>
      </c>
      <c r="E59" s="69" t="s">
        <v>85</v>
      </c>
      <c r="F59" s="57">
        <v>3</v>
      </c>
      <c r="G59" s="57">
        <v>1</v>
      </c>
      <c r="H59" s="57">
        <v>3</v>
      </c>
      <c r="I59" s="57">
        <v>2</v>
      </c>
      <c r="J59" s="37">
        <f t="shared" si="38"/>
        <v>9</v>
      </c>
      <c r="K59" s="57">
        <v>3</v>
      </c>
      <c r="L59" s="41">
        <f t="shared" si="34"/>
        <v>27</v>
      </c>
      <c r="M59" s="81" t="s">
        <v>216</v>
      </c>
      <c r="N59" s="57">
        <v>2</v>
      </c>
      <c r="O59" s="57">
        <v>1</v>
      </c>
      <c r="P59" s="57">
        <v>2</v>
      </c>
      <c r="Q59" s="60">
        <v>1</v>
      </c>
      <c r="R59" s="53">
        <f t="shared" si="35"/>
        <v>6</v>
      </c>
      <c r="S59" s="61">
        <v>3</v>
      </c>
      <c r="T59" s="50">
        <f t="shared" si="36"/>
        <v>18</v>
      </c>
    </row>
    <row r="60" spans="2:20" ht="39.950000000000003" hidden="1" customHeight="1" thickBot="1" x14ac:dyDescent="0.25">
      <c r="B60" s="72"/>
      <c r="C60" s="116" t="s">
        <v>86</v>
      </c>
      <c r="D60" s="148" t="s">
        <v>200</v>
      </c>
      <c r="E60" s="36" t="s">
        <v>41</v>
      </c>
      <c r="F60" s="57">
        <v>1</v>
      </c>
      <c r="G60" s="57">
        <v>1</v>
      </c>
      <c r="H60" s="57">
        <v>1</v>
      </c>
      <c r="I60" s="57">
        <v>2</v>
      </c>
      <c r="J60" s="37">
        <f t="shared" ref="J60:J61" si="40">F60+G60+H60+I60</f>
        <v>5</v>
      </c>
      <c r="K60" s="57">
        <v>2</v>
      </c>
      <c r="L60" s="41">
        <f t="shared" ref="L60:L61" si="41">J60*K60</f>
        <v>10</v>
      </c>
      <c r="M60" s="63" t="s">
        <v>62</v>
      </c>
      <c r="N60" s="57">
        <v>1</v>
      </c>
      <c r="O60" s="57">
        <v>1</v>
      </c>
      <c r="P60" s="57">
        <v>1</v>
      </c>
      <c r="Q60" s="60">
        <v>1</v>
      </c>
      <c r="R60" s="53">
        <f t="shared" ref="R60:R61" si="42">N60+O60+P60+Q60</f>
        <v>4</v>
      </c>
      <c r="S60" s="61">
        <v>2</v>
      </c>
      <c r="T60" s="50">
        <f t="shared" ref="T60:T61" si="43">R60*S60</f>
        <v>8</v>
      </c>
    </row>
    <row r="61" spans="2:20" ht="57" hidden="1" customHeight="1" thickBot="1" x14ac:dyDescent="0.25">
      <c r="B61" s="72"/>
      <c r="C61" s="117"/>
      <c r="D61" s="150"/>
      <c r="E61" s="35" t="s">
        <v>43</v>
      </c>
      <c r="F61" s="57">
        <v>1</v>
      </c>
      <c r="G61" s="57">
        <v>2</v>
      </c>
      <c r="H61" s="57">
        <v>1</v>
      </c>
      <c r="I61" s="57">
        <v>2</v>
      </c>
      <c r="J61" s="37">
        <f t="shared" si="40"/>
        <v>6</v>
      </c>
      <c r="K61" s="57">
        <v>2</v>
      </c>
      <c r="L61" s="41">
        <f t="shared" si="41"/>
        <v>12</v>
      </c>
      <c r="M61" s="63" t="s">
        <v>63</v>
      </c>
      <c r="N61" s="57">
        <v>1</v>
      </c>
      <c r="O61" s="57">
        <v>2</v>
      </c>
      <c r="P61" s="57">
        <v>1</v>
      </c>
      <c r="Q61" s="57">
        <v>1</v>
      </c>
      <c r="R61" s="53">
        <f t="shared" si="42"/>
        <v>5</v>
      </c>
      <c r="S61" s="61">
        <v>2</v>
      </c>
      <c r="T61" s="50">
        <f t="shared" si="43"/>
        <v>10</v>
      </c>
    </row>
    <row r="62" spans="2:20" ht="68.25" hidden="1" customHeight="1" thickBot="1" x14ac:dyDescent="0.25">
      <c r="B62" s="72"/>
      <c r="C62" s="117"/>
      <c r="D62" s="35" t="s">
        <v>217</v>
      </c>
      <c r="E62" s="35" t="s">
        <v>87</v>
      </c>
      <c r="F62" s="57">
        <v>2</v>
      </c>
      <c r="G62" s="57">
        <v>1</v>
      </c>
      <c r="H62" s="57">
        <v>3</v>
      </c>
      <c r="I62" s="57">
        <v>2</v>
      </c>
      <c r="J62" s="37">
        <f t="shared" ref="J62:J76" si="44">F62+G62+H62+I62</f>
        <v>8</v>
      </c>
      <c r="K62" s="57">
        <v>3</v>
      </c>
      <c r="L62" s="41">
        <f t="shared" ref="L62:L71" si="45">J62*K62</f>
        <v>24</v>
      </c>
      <c r="M62" s="59" t="s">
        <v>88</v>
      </c>
      <c r="N62" s="57">
        <v>2</v>
      </c>
      <c r="O62" s="57">
        <v>1</v>
      </c>
      <c r="P62" s="57">
        <v>3</v>
      </c>
      <c r="Q62" s="60">
        <v>1</v>
      </c>
      <c r="R62" s="53">
        <f t="shared" ref="R62:R71" si="46">N62+O62+P62+Q62</f>
        <v>7</v>
      </c>
      <c r="S62" s="61">
        <v>3</v>
      </c>
      <c r="T62" s="50">
        <f t="shared" ref="T62:T71" si="47">R62*S62</f>
        <v>21</v>
      </c>
    </row>
    <row r="63" spans="2:20" ht="68.25" hidden="1" customHeight="1" thickBot="1" x14ac:dyDescent="0.25">
      <c r="B63" s="72"/>
      <c r="C63" s="117"/>
      <c r="D63" s="148" t="s">
        <v>210</v>
      </c>
      <c r="E63" s="35" t="s">
        <v>89</v>
      </c>
      <c r="F63" s="57">
        <v>2</v>
      </c>
      <c r="G63" s="57">
        <v>1</v>
      </c>
      <c r="H63" s="57">
        <v>3</v>
      </c>
      <c r="I63" s="57">
        <v>2</v>
      </c>
      <c r="J63" s="37">
        <f t="shared" ref="J63:J64" si="48">F63+G63+H63+I63</f>
        <v>8</v>
      </c>
      <c r="K63" s="57">
        <v>3</v>
      </c>
      <c r="L63" s="41">
        <f t="shared" si="45"/>
        <v>24</v>
      </c>
      <c r="M63" s="59" t="s">
        <v>90</v>
      </c>
      <c r="N63" s="40">
        <v>2</v>
      </c>
      <c r="O63" s="40">
        <v>2</v>
      </c>
      <c r="P63" s="40">
        <v>2</v>
      </c>
      <c r="Q63" s="51">
        <v>1</v>
      </c>
      <c r="R63" s="53">
        <f t="shared" si="46"/>
        <v>7</v>
      </c>
      <c r="S63" s="54">
        <v>2</v>
      </c>
      <c r="T63" s="50">
        <f t="shared" si="47"/>
        <v>14</v>
      </c>
    </row>
    <row r="64" spans="2:20" ht="59.25" hidden="1" customHeight="1" thickBot="1" x14ac:dyDescent="0.25">
      <c r="B64" s="72"/>
      <c r="C64" s="117"/>
      <c r="D64" s="149"/>
      <c r="E64" s="35" t="s">
        <v>91</v>
      </c>
      <c r="F64" s="57">
        <v>2</v>
      </c>
      <c r="G64" s="57">
        <v>2</v>
      </c>
      <c r="H64" s="57">
        <v>2</v>
      </c>
      <c r="I64" s="57">
        <v>2</v>
      </c>
      <c r="J64" s="37">
        <f t="shared" si="48"/>
        <v>8</v>
      </c>
      <c r="K64" s="57">
        <v>2</v>
      </c>
      <c r="L64" s="41">
        <f t="shared" si="45"/>
        <v>16</v>
      </c>
      <c r="M64" s="63" t="s">
        <v>67</v>
      </c>
      <c r="N64" s="57">
        <v>2</v>
      </c>
      <c r="O64" s="57">
        <v>2</v>
      </c>
      <c r="P64" s="57">
        <v>2</v>
      </c>
      <c r="Q64" s="60">
        <v>1</v>
      </c>
      <c r="R64" s="53">
        <f t="shared" si="46"/>
        <v>7</v>
      </c>
      <c r="S64" s="61">
        <v>2</v>
      </c>
      <c r="T64" s="50">
        <f t="shared" si="47"/>
        <v>14</v>
      </c>
    </row>
    <row r="65" spans="2:20" ht="84.75" hidden="1" customHeight="1" thickBot="1" x14ac:dyDescent="0.25">
      <c r="B65" s="72"/>
      <c r="C65" s="117"/>
      <c r="D65" s="35" t="s">
        <v>208</v>
      </c>
      <c r="E65" s="35" t="s">
        <v>49</v>
      </c>
      <c r="F65" s="57">
        <v>2</v>
      </c>
      <c r="G65" s="57">
        <v>1</v>
      </c>
      <c r="H65" s="57">
        <v>3</v>
      </c>
      <c r="I65" s="57">
        <v>2</v>
      </c>
      <c r="J65" s="37">
        <f t="shared" ref="J65:J68" si="49">F65+G65+H65+I65</f>
        <v>8</v>
      </c>
      <c r="K65" s="57">
        <v>3</v>
      </c>
      <c r="L65" s="41">
        <f t="shared" ref="L65:L68" si="50">J65*K65</f>
        <v>24</v>
      </c>
      <c r="M65" s="59" t="s">
        <v>90</v>
      </c>
      <c r="N65" s="40">
        <v>2</v>
      </c>
      <c r="O65" s="40">
        <v>2</v>
      </c>
      <c r="P65" s="40">
        <v>2</v>
      </c>
      <c r="Q65" s="51">
        <v>1</v>
      </c>
      <c r="R65" s="53">
        <f t="shared" ref="R65:R68" si="51">N65+O65+P65+Q65</f>
        <v>7</v>
      </c>
      <c r="S65" s="54">
        <v>2</v>
      </c>
      <c r="T65" s="50">
        <f t="shared" ref="T65:T68" si="52">R65*S65</f>
        <v>14</v>
      </c>
    </row>
    <row r="66" spans="2:20" ht="54.75" hidden="1" customHeight="1" thickBot="1" x14ac:dyDescent="0.25">
      <c r="B66" s="72"/>
      <c r="C66" s="117"/>
      <c r="D66" s="35" t="s">
        <v>133</v>
      </c>
      <c r="E66" s="35" t="s">
        <v>76</v>
      </c>
      <c r="F66" s="57">
        <v>2</v>
      </c>
      <c r="G66" s="57">
        <v>1</v>
      </c>
      <c r="H66" s="57">
        <v>2</v>
      </c>
      <c r="I66" s="57">
        <v>2</v>
      </c>
      <c r="J66" s="37">
        <f t="shared" si="49"/>
        <v>7</v>
      </c>
      <c r="K66" s="57">
        <v>2</v>
      </c>
      <c r="L66" s="41">
        <f t="shared" si="50"/>
        <v>14</v>
      </c>
      <c r="M66" s="63" t="s">
        <v>77</v>
      </c>
      <c r="N66" s="57">
        <v>2</v>
      </c>
      <c r="O66" s="57">
        <v>1</v>
      </c>
      <c r="P66" s="57">
        <v>1</v>
      </c>
      <c r="Q66" s="60">
        <v>1</v>
      </c>
      <c r="R66" s="53">
        <f t="shared" si="51"/>
        <v>5</v>
      </c>
      <c r="S66" s="61">
        <v>2</v>
      </c>
      <c r="T66" s="50">
        <f t="shared" si="52"/>
        <v>10</v>
      </c>
    </row>
    <row r="67" spans="2:20" ht="45.75" hidden="1" customHeight="1" thickBot="1" x14ac:dyDescent="0.25">
      <c r="B67" s="72"/>
      <c r="C67" s="118"/>
      <c r="D67" s="35" t="s">
        <v>212</v>
      </c>
      <c r="E67" s="35" t="s">
        <v>74</v>
      </c>
      <c r="F67" s="57">
        <v>2</v>
      </c>
      <c r="G67" s="57">
        <v>1</v>
      </c>
      <c r="H67" s="57">
        <v>2</v>
      </c>
      <c r="I67" s="57">
        <v>2</v>
      </c>
      <c r="J67" s="37">
        <f t="shared" si="49"/>
        <v>7</v>
      </c>
      <c r="K67" s="57">
        <v>3</v>
      </c>
      <c r="L67" s="41">
        <f t="shared" si="50"/>
        <v>21</v>
      </c>
      <c r="M67" s="63" t="s">
        <v>75</v>
      </c>
      <c r="N67" s="57">
        <v>2</v>
      </c>
      <c r="O67" s="57">
        <v>1</v>
      </c>
      <c r="P67" s="57">
        <v>2</v>
      </c>
      <c r="Q67" s="60">
        <v>1</v>
      </c>
      <c r="R67" s="53">
        <f t="shared" si="51"/>
        <v>6</v>
      </c>
      <c r="S67" s="61">
        <v>2</v>
      </c>
      <c r="T67" s="50">
        <f t="shared" si="52"/>
        <v>12</v>
      </c>
    </row>
    <row r="68" spans="2:20" ht="64.5" hidden="1" customHeight="1" thickBot="1" x14ac:dyDescent="0.25">
      <c r="B68" s="72"/>
      <c r="C68" s="116" t="s">
        <v>92</v>
      </c>
      <c r="D68" s="148" t="s">
        <v>218</v>
      </c>
      <c r="E68" s="35" t="s">
        <v>93</v>
      </c>
      <c r="F68" s="57">
        <v>1</v>
      </c>
      <c r="G68" s="57">
        <v>1</v>
      </c>
      <c r="H68" s="57">
        <v>1</v>
      </c>
      <c r="I68" s="57">
        <v>2</v>
      </c>
      <c r="J68" s="37">
        <f t="shared" si="49"/>
        <v>5</v>
      </c>
      <c r="K68" s="57">
        <v>2</v>
      </c>
      <c r="L68" s="41">
        <f t="shared" si="50"/>
        <v>10</v>
      </c>
      <c r="M68" s="70" t="s">
        <v>94</v>
      </c>
      <c r="N68" s="57">
        <v>1</v>
      </c>
      <c r="O68" s="57">
        <v>1</v>
      </c>
      <c r="P68" s="57">
        <v>1</v>
      </c>
      <c r="Q68" s="60">
        <v>1</v>
      </c>
      <c r="R68" s="53">
        <f t="shared" si="51"/>
        <v>4</v>
      </c>
      <c r="S68" s="61">
        <v>2</v>
      </c>
      <c r="T68" s="50">
        <f t="shared" si="52"/>
        <v>8</v>
      </c>
    </row>
    <row r="69" spans="2:20" ht="108" hidden="1" customHeight="1" thickBot="1" x14ac:dyDescent="0.25">
      <c r="B69" s="72"/>
      <c r="C69" s="117"/>
      <c r="D69" s="149"/>
      <c r="E69" s="35" t="s">
        <v>95</v>
      </c>
      <c r="F69" s="57">
        <v>3</v>
      </c>
      <c r="G69" s="57">
        <v>1</v>
      </c>
      <c r="H69" s="57">
        <v>3</v>
      </c>
      <c r="I69" s="57">
        <v>2</v>
      </c>
      <c r="J69" s="37">
        <f t="shared" si="44"/>
        <v>9</v>
      </c>
      <c r="K69" s="57">
        <v>3</v>
      </c>
      <c r="L69" s="41">
        <f t="shared" si="45"/>
        <v>27</v>
      </c>
      <c r="M69" s="70" t="s">
        <v>96</v>
      </c>
      <c r="N69" s="57">
        <v>3</v>
      </c>
      <c r="O69" s="57">
        <v>1</v>
      </c>
      <c r="P69" s="57">
        <v>3</v>
      </c>
      <c r="Q69" s="60">
        <v>1</v>
      </c>
      <c r="R69" s="53">
        <f t="shared" si="46"/>
        <v>8</v>
      </c>
      <c r="S69" s="61">
        <v>2</v>
      </c>
      <c r="T69" s="50">
        <f t="shared" si="47"/>
        <v>16</v>
      </c>
    </row>
    <row r="70" spans="2:20" ht="39.950000000000003" hidden="1" customHeight="1" thickBot="1" x14ac:dyDescent="0.25">
      <c r="B70" s="72"/>
      <c r="C70" s="117"/>
      <c r="D70" s="35" t="s">
        <v>74</v>
      </c>
      <c r="E70" s="35" t="s">
        <v>74</v>
      </c>
      <c r="F70" s="57">
        <v>2</v>
      </c>
      <c r="G70" s="57">
        <v>1</v>
      </c>
      <c r="H70" s="57">
        <v>2</v>
      </c>
      <c r="I70" s="57">
        <v>2</v>
      </c>
      <c r="J70" s="37">
        <f t="shared" si="44"/>
        <v>7</v>
      </c>
      <c r="K70" s="57">
        <v>3</v>
      </c>
      <c r="L70" s="41">
        <f t="shared" si="45"/>
        <v>21</v>
      </c>
      <c r="M70" s="63" t="s">
        <v>75</v>
      </c>
      <c r="N70" s="57">
        <v>2</v>
      </c>
      <c r="O70" s="57">
        <v>1</v>
      </c>
      <c r="P70" s="57">
        <v>2</v>
      </c>
      <c r="Q70" s="60">
        <v>1</v>
      </c>
      <c r="R70" s="53">
        <f t="shared" si="46"/>
        <v>6</v>
      </c>
      <c r="S70" s="61">
        <v>2</v>
      </c>
      <c r="T70" s="50">
        <f t="shared" si="47"/>
        <v>12</v>
      </c>
    </row>
    <row r="71" spans="2:20" ht="61.5" hidden="1" customHeight="1" thickBot="1" x14ac:dyDescent="0.25">
      <c r="B71" s="72"/>
      <c r="C71" s="117"/>
      <c r="D71" s="35" t="s">
        <v>133</v>
      </c>
      <c r="E71" s="35" t="s">
        <v>76</v>
      </c>
      <c r="F71" s="57">
        <v>2</v>
      </c>
      <c r="G71" s="57">
        <v>1</v>
      </c>
      <c r="H71" s="57">
        <v>2</v>
      </c>
      <c r="I71" s="57">
        <v>2</v>
      </c>
      <c r="J71" s="37">
        <f t="shared" si="44"/>
        <v>7</v>
      </c>
      <c r="K71" s="57">
        <v>2</v>
      </c>
      <c r="L71" s="41">
        <f t="shared" si="45"/>
        <v>14</v>
      </c>
      <c r="M71" s="66" t="s">
        <v>77</v>
      </c>
      <c r="N71" s="57">
        <v>2</v>
      </c>
      <c r="O71" s="57">
        <v>1</v>
      </c>
      <c r="P71" s="57">
        <v>1</v>
      </c>
      <c r="Q71" s="60">
        <v>1</v>
      </c>
      <c r="R71" s="53">
        <f t="shared" si="46"/>
        <v>5</v>
      </c>
      <c r="S71" s="61">
        <v>2</v>
      </c>
      <c r="T71" s="50">
        <f t="shared" si="47"/>
        <v>10</v>
      </c>
    </row>
    <row r="72" spans="2:20" ht="64.5" hidden="1" customHeight="1" thickBot="1" x14ac:dyDescent="0.25">
      <c r="B72" s="72"/>
      <c r="C72" s="117"/>
      <c r="D72" s="35" t="s">
        <v>210</v>
      </c>
      <c r="E72" s="35" t="s">
        <v>91</v>
      </c>
      <c r="F72" s="57">
        <v>2</v>
      </c>
      <c r="G72" s="57">
        <v>2</v>
      </c>
      <c r="H72" s="57">
        <v>2</v>
      </c>
      <c r="I72" s="57">
        <v>2</v>
      </c>
      <c r="J72" s="37">
        <f t="shared" si="44"/>
        <v>8</v>
      </c>
      <c r="K72" s="57">
        <v>2</v>
      </c>
      <c r="L72" s="41">
        <f t="shared" ref="L72:L77" si="53">J72*K72</f>
        <v>16</v>
      </c>
      <c r="M72" s="66" t="s">
        <v>67</v>
      </c>
      <c r="N72" s="57">
        <v>2</v>
      </c>
      <c r="O72" s="57">
        <v>2</v>
      </c>
      <c r="P72" s="57">
        <v>2</v>
      </c>
      <c r="Q72" s="60">
        <v>1</v>
      </c>
      <c r="R72" s="53">
        <f t="shared" ref="R72:R77" si="54">N72+O72+P72+Q72</f>
        <v>7</v>
      </c>
      <c r="S72" s="61">
        <v>2</v>
      </c>
      <c r="T72" s="50">
        <f t="shared" ref="T72:T77" si="55">R72*S72</f>
        <v>14</v>
      </c>
    </row>
    <row r="73" spans="2:20" ht="78.75" hidden="1" customHeight="1" thickBot="1" x14ac:dyDescent="0.25">
      <c r="B73" s="72"/>
      <c r="C73" s="117"/>
      <c r="D73" s="35" t="s">
        <v>204</v>
      </c>
      <c r="E73" s="35" t="s">
        <v>81</v>
      </c>
      <c r="F73" s="35">
        <v>2</v>
      </c>
      <c r="G73" s="57">
        <v>1</v>
      </c>
      <c r="H73" s="57">
        <v>2</v>
      </c>
      <c r="I73" s="57">
        <v>3</v>
      </c>
      <c r="J73" s="37">
        <f t="shared" si="44"/>
        <v>8</v>
      </c>
      <c r="K73" s="57">
        <v>3</v>
      </c>
      <c r="L73" s="41">
        <f t="shared" si="53"/>
        <v>24</v>
      </c>
      <c r="M73" s="71" t="s">
        <v>97</v>
      </c>
      <c r="N73" s="57">
        <v>2</v>
      </c>
      <c r="O73" s="57">
        <v>1</v>
      </c>
      <c r="P73" s="57">
        <v>2</v>
      </c>
      <c r="Q73" s="60">
        <v>1</v>
      </c>
      <c r="R73" s="53">
        <f t="shared" si="54"/>
        <v>6</v>
      </c>
      <c r="S73" s="61">
        <v>2</v>
      </c>
      <c r="T73" s="50">
        <f t="shared" si="55"/>
        <v>12</v>
      </c>
    </row>
    <row r="74" spans="2:20" ht="39.950000000000003" hidden="1" customHeight="1" thickBot="1" x14ac:dyDescent="0.25">
      <c r="B74" s="72"/>
      <c r="C74" s="117"/>
      <c r="D74" s="35" t="s">
        <v>133</v>
      </c>
      <c r="E74" s="35" t="s">
        <v>76</v>
      </c>
      <c r="F74" s="57">
        <v>2</v>
      </c>
      <c r="G74" s="57">
        <v>1</v>
      </c>
      <c r="H74" s="57">
        <v>2</v>
      </c>
      <c r="I74" s="57">
        <v>2</v>
      </c>
      <c r="J74" s="37">
        <f t="shared" si="44"/>
        <v>7</v>
      </c>
      <c r="K74" s="57">
        <v>2</v>
      </c>
      <c r="L74" s="41">
        <f t="shared" si="53"/>
        <v>14</v>
      </c>
      <c r="M74" s="66" t="s">
        <v>77</v>
      </c>
      <c r="N74" s="57">
        <v>2</v>
      </c>
      <c r="O74" s="57">
        <v>1</v>
      </c>
      <c r="P74" s="57">
        <v>1</v>
      </c>
      <c r="Q74" s="60">
        <v>1</v>
      </c>
      <c r="R74" s="53">
        <f t="shared" si="54"/>
        <v>5</v>
      </c>
      <c r="S74" s="61">
        <v>2</v>
      </c>
      <c r="T74" s="50">
        <f t="shared" si="55"/>
        <v>10</v>
      </c>
    </row>
    <row r="75" spans="2:20" ht="58.5" hidden="1" customHeight="1" thickBot="1" x14ac:dyDescent="0.25">
      <c r="B75" s="72"/>
      <c r="C75" s="118"/>
      <c r="D75" s="35" t="s">
        <v>207</v>
      </c>
      <c r="E75" s="48" t="s">
        <v>84</v>
      </c>
      <c r="F75" s="57">
        <v>2</v>
      </c>
      <c r="G75" s="57">
        <v>2</v>
      </c>
      <c r="H75" s="57">
        <v>2</v>
      </c>
      <c r="I75" s="57">
        <v>2</v>
      </c>
      <c r="J75" s="37">
        <f t="shared" si="44"/>
        <v>8</v>
      </c>
      <c r="K75" s="57">
        <v>3</v>
      </c>
      <c r="L75" s="41">
        <f t="shared" si="53"/>
        <v>24</v>
      </c>
      <c r="M75" s="66" t="s">
        <v>69</v>
      </c>
      <c r="N75" s="57">
        <v>2</v>
      </c>
      <c r="O75" s="57">
        <v>2</v>
      </c>
      <c r="P75" s="57">
        <v>2</v>
      </c>
      <c r="Q75" s="60">
        <v>1</v>
      </c>
      <c r="R75" s="53">
        <f t="shared" si="54"/>
        <v>7</v>
      </c>
      <c r="S75" s="61">
        <v>2</v>
      </c>
      <c r="T75" s="50">
        <f t="shared" si="55"/>
        <v>14</v>
      </c>
    </row>
    <row r="76" spans="2:20" ht="53.25" customHeight="1" thickBot="1" x14ac:dyDescent="0.25">
      <c r="B76" s="72"/>
      <c r="C76" s="116" t="s">
        <v>253</v>
      </c>
      <c r="D76" s="35" t="s">
        <v>200</v>
      </c>
      <c r="E76" s="35" t="s">
        <v>41</v>
      </c>
      <c r="F76" s="57">
        <v>1</v>
      </c>
      <c r="G76" s="57">
        <v>2</v>
      </c>
      <c r="H76" s="57">
        <v>1</v>
      </c>
      <c r="I76" s="57">
        <v>2</v>
      </c>
      <c r="J76" s="37">
        <f t="shared" si="44"/>
        <v>6</v>
      </c>
      <c r="K76" s="57">
        <v>2</v>
      </c>
      <c r="L76" s="41">
        <f t="shared" si="53"/>
        <v>12</v>
      </c>
      <c r="M76" s="108" t="s">
        <v>98</v>
      </c>
      <c r="N76" s="57">
        <v>1</v>
      </c>
      <c r="O76" s="57">
        <v>2</v>
      </c>
      <c r="P76" s="57">
        <v>1</v>
      </c>
      <c r="Q76" s="57">
        <v>1</v>
      </c>
      <c r="R76" s="53">
        <f t="shared" si="54"/>
        <v>5</v>
      </c>
      <c r="S76" s="61">
        <v>2</v>
      </c>
      <c r="T76" s="50">
        <f t="shared" si="55"/>
        <v>10</v>
      </c>
    </row>
    <row r="77" spans="2:20" ht="64.5" customHeight="1" thickBot="1" x14ac:dyDescent="0.25">
      <c r="B77" s="72"/>
      <c r="C77" s="117"/>
      <c r="D77" s="58" t="s">
        <v>247</v>
      </c>
      <c r="E77" s="35" t="s">
        <v>99</v>
      </c>
      <c r="F77" s="57">
        <v>2</v>
      </c>
      <c r="G77" s="57">
        <v>1</v>
      </c>
      <c r="H77" s="57">
        <v>3</v>
      </c>
      <c r="I77" s="57">
        <v>2</v>
      </c>
      <c r="J77" s="37">
        <f t="shared" ref="J77:J79" si="56">F77+G77+H77+I77</f>
        <v>8</v>
      </c>
      <c r="K77" s="57">
        <v>2</v>
      </c>
      <c r="L77" s="41">
        <f t="shared" si="53"/>
        <v>16</v>
      </c>
      <c r="M77" s="63" t="s">
        <v>248</v>
      </c>
      <c r="N77" s="40">
        <v>2</v>
      </c>
      <c r="O77" s="40">
        <v>2</v>
      </c>
      <c r="P77" s="40">
        <v>2</v>
      </c>
      <c r="Q77" s="51">
        <v>1</v>
      </c>
      <c r="R77" s="53">
        <f t="shared" si="54"/>
        <v>7</v>
      </c>
      <c r="S77" s="54">
        <v>1</v>
      </c>
      <c r="T77" s="50">
        <f t="shared" si="55"/>
        <v>7</v>
      </c>
    </row>
    <row r="78" spans="2:20" ht="64.5" customHeight="1" thickBot="1" x14ac:dyDescent="0.25">
      <c r="B78" s="72"/>
      <c r="C78" s="117"/>
      <c r="D78" s="35" t="s">
        <v>202</v>
      </c>
      <c r="E78" s="35" t="s">
        <v>49</v>
      </c>
      <c r="F78" s="57">
        <v>2</v>
      </c>
      <c r="G78" s="57">
        <v>2</v>
      </c>
      <c r="H78" s="57">
        <v>2</v>
      </c>
      <c r="I78" s="57">
        <v>2</v>
      </c>
      <c r="J78" s="37">
        <f t="shared" si="56"/>
        <v>8</v>
      </c>
      <c r="K78" s="57">
        <v>2</v>
      </c>
      <c r="L78" s="41">
        <f t="shared" ref="L78:L80" si="57">J78*K78</f>
        <v>16</v>
      </c>
      <c r="M78" s="71" t="s">
        <v>100</v>
      </c>
      <c r="N78" s="57">
        <v>2</v>
      </c>
      <c r="O78" s="57">
        <v>2</v>
      </c>
      <c r="P78" s="57">
        <v>2</v>
      </c>
      <c r="Q78" s="60">
        <v>1</v>
      </c>
      <c r="R78" s="53">
        <f t="shared" ref="R78:R82" si="58">N78+O78+P78+Q78</f>
        <v>7</v>
      </c>
      <c r="S78" s="61">
        <v>2</v>
      </c>
      <c r="T78" s="50">
        <f t="shared" ref="T78:T82" si="59">R78*S78</f>
        <v>14</v>
      </c>
    </row>
    <row r="79" spans="2:20" ht="54.75" customHeight="1" thickBot="1" x14ac:dyDescent="0.25">
      <c r="B79" s="72"/>
      <c r="C79" s="117"/>
      <c r="D79" s="35" t="s">
        <v>133</v>
      </c>
      <c r="E79" s="35" t="s">
        <v>76</v>
      </c>
      <c r="F79" s="57">
        <v>2</v>
      </c>
      <c r="G79" s="57">
        <v>1</v>
      </c>
      <c r="H79" s="57">
        <v>2</v>
      </c>
      <c r="I79" s="57">
        <v>2</v>
      </c>
      <c r="J79" s="37">
        <f t="shared" si="56"/>
        <v>7</v>
      </c>
      <c r="K79" s="57">
        <v>2</v>
      </c>
      <c r="L79" s="41">
        <f t="shared" si="57"/>
        <v>14</v>
      </c>
      <c r="M79" s="109" t="s">
        <v>101</v>
      </c>
      <c r="N79" s="57">
        <v>2</v>
      </c>
      <c r="O79" s="57">
        <v>1</v>
      </c>
      <c r="P79" s="57">
        <v>1</v>
      </c>
      <c r="Q79" s="60">
        <v>1</v>
      </c>
      <c r="R79" s="53">
        <f t="shared" si="58"/>
        <v>5</v>
      </c>
      <c r="S79" s="61">
        <v>2</v>
      </c>
      <c r="T79" s="50">
        <f t="shared" si="59"/>
        <v>10</v>
      </c>
    </row>
    <row r="80" spans="2:20" ht="101.25" customHeight="1" thickBot="1" x14ac:dyDescent="0.25">
      <c r="B80" s="72"/>
      <c r="C80" s="117"/>
      <c r="D80" s="148" t="s">
        <v>249</v>
      </c>
      <c r="E80" s="35" t="s">
        <v>250</v>
      </c>
      <c r="F80" s="57">
        <v>3</v>
      </c>
      <c r="G80" s="57">
        <v>1</v>
      </c>
      <c r="H80" s="57">
        <v>3</v>
      </c>
      <c r="I80" s="57">
        <v>2</v>
      </c>
      <c r="J80" s="37">
        <f t="shared" ref="J80" si="60">F80+G80+H80+I80</f>
        <v>9</v>
      </c>
      <c r="K80" s="57">
        <v>3</v>
      </c>
      <c r="L80" s="41">
        <f t="shared" si="57"/>
        <v>27</v>
      </c>
      <c r="M80" s="110" t="s">
        <v>254</v>
      </c>
      <c r="N80" s="57">
        <v>3</v>
      </c>
      <c r="O80" s="57">
        <v>2</v>
      </c>
      <c r="P80" s="57">
        <v>3</v>
      </c>
      <c r="Q80" s="60">
        <v>1</v>
      </c>
      <c r="R80" s="53">
        <f t="shared" si="58"/>
        <v>9</v>
      </c>
      <c r="S80" s="61">
        <v>2</v>
      </c>
      <c r="T80" s="50">
        <f t="shared" si="59"/>
        <v>18</v>
      </c>
    </row>
    <row r="81" spans="2:20" ht="104.25" customHeight="1" thickBot="1" x14ac:dyDescent="0.25">
      <c r="B81" s="72"/>
      <c r="C81" s="117"/>
      <c r="D81" s="150"/>
      <c r="E81" s="35" t="s">
        <v>102</v>
      </c>
      <c r="F81" s="57">
        <v>3</v>
      </c>
      <c r="G81" s="57">
        <v>1</v>
      </c>
      <c r="H81" s="57">
        <v>3</v>
      </c>
      <c r="I81" s="57">
        <v>2</v>
      </c>
      <c r="J81" s="37">
        <f t="shared" ref="J81:J82" si="61">F81+G81+H81+I81</f>
        <v>9</v>
      </c>
      <c r="K81" s="57">
        <v>3</v>
      </c>
      <c r="L81" s="41">
        <f t="shared" ref="L81:L82" si="62">J81*K81</f>
        <v>27</v>
      </c>
      <c r="M81" s="110" t="s">
        <v>251</v>
      </c>
      <c r="N81" s="57">
        <v>3</v>
      </c>
      <c r="O81" s="57">
        <v>1</v>
      </c>
      <c r="P81" s="57">
        <v>3</v>
      </c>
      <c r="Q81" s="60">
        <v>1</v>
      </c>
      <c r="R81" s="53">
        <f t="shared" si="58"/>
        <v>8</v>
      </c>
      <c r="S81" s="61">
        <v>2</v>
      </c>
      <c r="T81" s="50">
        <f t="shared" si="59"/>
        <v>16</v>
      </c>
    </row>
    <row r="82" spans="2:20" ht="39.75" customHeight="1" thickBot="1" x14ac:dyDescent="0.25">
      <c r="B82" s="72"/>
      <c r="C82" s="118"/>
      <c r="D82" s="62" t="s">
        <v>212</v>
      </c>
      <c r="E82" s="35" t="s">
        <v>74</v>
      </c>
      <c r="F82" s="57">
        <v>2</v>
      </c>
      <c r="G82" s="57">
        <v>1</v>
      </c>
      <c r="H82" s="57">
        <v>2</v>
      </c>
      <c r="I82" s="57">
        <v>2</v>
      </c>
      <c r="J82" s="37">
        <f t="shared" si="61"/>
        <v>7</v>
      </c>
      <c r="K82" s="57">
        <v>3</v>
      </c>
      <c r="L82" s="41">
        <f t="shared" si="62"/>
        <v>21</v>
      </c>
      <c r="M82" s="66" t="s">
        <v>75</v>
      </c>
      <c r="N82" s="57">
        <v>2</v>
      </c>
      <c r="O82" s="57">
        <v>1</v>
      </c>
      <c r="P82" s="57">
        <v>2</v>
      </c>
      <c r="Q82" s="60">
        <v>1</v>
      </c>
      <c r="R82" s="53">
        <f t="shared" si="58"/>
        <v>6</v>
      </c>
      <c r="S82" s="61">
        <v>2</v>
      </c>
      <c r="T82" s="50">
        <f t="shared" si="59"/>
        <v>12</v>
      </c>
    </row>
  </sheetData>
  <mergeCells count="45">
    <mergeCell ref="D60:D61"/>
    <mergeCell ref="D63:D64"/>
    <mergeCell ref="D80:D81"/>
    <mergeCell ref="D68:D69"/>
    <mergeCell ref="D28:D29"/>
    <mergeCell ref="D33:D34"/>
    <mergeCell ref="D20:D21"/>
    <mergeCell ref="D39:D40"/>
    <mergeCell ref="D41:D42"/>
    <mergeCell ref="D43:D44"/>
    <mergeCell ref="D46:D48"/>
    <mergeCell ref="D56:D57"/>
    <mergeCell ref="B1:C1"/>
    <mergeCell ref="E1:Q1"/>
    <mergeCell ref="C7:C13"/>
    <mergeCell ref="M4:T4"/>
    <mergeCell ref="C14:C17"/>
    <mergeCell ref="T5:T6"/>
    <mergeCell ref="N5:R5"/>
    <mergeCell ref="B2:C2"/>
    <mergeCell ref="B3:C3"/>
    <mergeCell ref="L5:L6"/>
    <mergeCell ref="M5:M6"/>
    <mergeCell ref="E5:E6"/>
    <mergeCell ref="F5:J5"/>
    <mergeCell ref="E3:H3"/>
    <mergeCell ref="E4:L4"/>
    <mergeCell ref="I2:L2"/>
    <mergeCell ref="B4:C6"/>
    <mergeCell ref="C60:C67"/>
    <mergeCell ref="C68:C75"/>
    <mergeCell ref="C76:C82"/>
    <mergeCell ref="C56:C59"/>
    <mergeCell ref="C28:C32"/>
    <mergeCell ref="C33:C38"/>
    <mergeCell ref="C39:C55"/>
    <mergeCell ref="C23:C24"/>
    <mergeCell ref="C18:C21"/>
    <mergeCell ref="C25:C27"/>
    <mergeCell ref="I3:L3"/>
    <mergeCell ref="M2:T2"/>
    <mergeCell ref="M3:T3"/>
    <mergeCell ref="E2:H2"/>
    <mergeCell ref="D5:D6"/>
    <mergeCell ref="D7:D8"/>
  </mergeCells>
  <conditionalFormatting sqref="L7:L82 T7:T82">
    <cfRule type="cellIs" dxfId="8" priority="12" operator="between">
      <formula>24</formula>
      <formula>36</formula>
    </cfRule>
    <cfRule type="cellIs" dxfId="7" priority="13" operator="between">
      <formula>12</formula>
      <formula>24</formula>
    </cfRule>
    <cfRule type="cellIs" dxfId="6" priority="14" operator="between">
      <formula>0</formula>
      <formula>12</formula>
    </cfRule>
  </conditionalFormatting>
  <conditionalFormatting sqref="L18:L24">
    <cfRule type="top10" dxfId="5" priority="375" rank="24"/>
  </conditionalFormatting>
  <conditionalFormatting sqref="L25:L27">
    <cfRule type="top10" dxfId="4" priority="17" rank="24"/>
  </conditionalFormatting>
  <conditionalFormatting sqref="M8">
    <cfRule type="colorScale" priority="225">
      <colorScale>
        <cfvo type="min"/>
        <cfvo type="percentile" val="50"/>
        <cfvo type="max"/>
        <color rgb="FFF8696B"/>
        <color rgb="FFFFEB84"/>
        <color rgb="FF63BE7B"/>
      </colorScale>
    </cfRule>
  </conditionalFormatting>
  <conditionalFormatting sqref="M46">
    <cfRule type="colorScale" priority="56">
      <colorScale>
        <cfvo type="min"/>
        <cfvo type="percentile" val="50"/>
        <cfvo type="max"/>
        <color rgb="FFF8696B"/>
        <color rgb="FFFFEB84"/>
        <color rgb="FF63BE7B"/>
      </colorScale>
    </cfRule>
  </conditionalFormatting>
  <conditionalFormatting sqref="M48">
    <cfRule type="colorScale" priority="66">
      <colorScale>
        <cfvo type="min"/>
        <cfvo type="percentile" val="50"/>
        <cfvo type="max"/>
        <color rgb="FFF8696B"/>
        <color rgb="FFFFEB84"/>
        <color rgb="FF63BE7B"/>
      </colorScale>
    </cfRule>
  </conditionalFormatting>
  <conditionalFormatting sqref="M57">
    <cfRule type="colorScale" priority="65">
      <colorScale>
        <cfvo type="min"/>
        <cfvo type="percentile" val="50"/>
        <cfvo type="max"/>
        <color rgb="FFF8696B"/>
        <color rgb="FFFFEB84"/>
        <color rgb="FF63BE7B"/>
      </colorScale>
    </cfRule>
  </conditionalFormatting>
  <conditionalFormatting sqref="T18:T24">
    <cfRule type="top10" dxfId="3" priority="384" rank="24"/>
  </conditionalFormatting>
  <conditionalFormatting sqref="T25:T27">
    <cfRule type="top10" dxfId="2" priority="18" rank="24"/>
  </conditionalFormatting>
  <conditionalFormatting sqref="L28:L82 L7:L17">
    <cfRule type="top10" dxfId="1" priority="419" rank="24"/>
  </conditionalFormatting>
  <conditionalFormatting sqref="T28:T82 T7:T17">
    <cfRule type="top10" dxfId="0" priority="421" rank="24"/>
  </conditionalFormatting>
  <pageMargins left="0.70866141732283472" right="0.70866141732283472" top="0.74803149606299213" bottom="0.74803149606299213" header="0.31496062992125984" footer="0.31496062992125984"/>
  <pageSetup paperSize="9" scale="44"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1"/>
  <sheetViews>
    <sheetView topLeftCell="A12" zoomScale="90" zoomScaleNormal="90" workbookViewId="0">
      <selection activeCell="B24" sqref="B24"/>
    </sheetView>
  </sheetViews>
  <sheetFormatPr baseColWidth="10" defaultColWidth="11.42578125" defaultRowHeight="12.75" x14ac:dyDescent="0.2"/>
  <cols>
    <col min="2" max="2" width="38.5703125" style="2" bestFit="1" customWidth="1"/>
    <col min="3" max="3" width="102.42578125" customWidth="1"/>
  </cols>
  <sheetData>
    <row r="1" spans="1:4" ht="13.5" thickBot="1" x14ac:dyDescent="0.25">
      <c r="B1" s="7"/>
      <c r="C1" s="8"/>
    </row>
    <row r="2" spans="1:4" ht="13.5" customHeight="1" thickBot="1" x14ac:dyDescent="0.25">
      <c r="A2" s="4"/>
      <c r="B2" s="9" t="str">
        <f>IF(M12&gt;=139,"I",IF(M12&gt;=90,"S",IF(M12&gt;=49,"M",IF(M12&gt;=18,"PS",IF(M12&gt;0,"NS","")))))</f>
        <v/>
      </c>
      <c r="C2" s="10" t="s">
        <v>103</v>
      </c>
    </row>
    <row r="3" spans="1:4" s="1" customFormat="1" ht="30" customHeight="1" thickBot="1" x14ac:dyDescent="0.25">
      <c r="A3" s="4"/>
      <c r="B3" s="11" t="s">
        <v>104</v>
      </c>
      <c r="C3" s="12" t="s">
        <v>105</v>
      </c>
    </row>
    <row r="4" spans="1:4" s="1" customFormat="1" ht="13.5" thickBot="1" x14ac:dyDescent="0.25">
      <c r="A4" s="4"/>
      <c r="B4" s="11" t="s">
        <v>106</v>
      </c>
      <c r="C4" s="12" t="s">
        <v>107</v>
      </c>
    </row>
    <row r="5" spans="1:4" s="1" customFormat="1" ht="42.75" customHeight="1" thickBot="1" x14ac:dyDescent="0.25">
      <c r="A5" s="4"/>
      <c r="B5" s="11" t="s">
        <v>108</v>
      </c>
      <c r="C5" s="12" t="s">
        <v>109</v>
      </c>
    </row>
    <row r="6" spans="1:4" s="1" customFormat="1" ht="30" customHeight="1" thickBot="1" x14ac:dyDescent="0.25">
      <c r="A6" s="4"/>
      <c r="B6" s="11" t="s">
        <v>110</v>
      </c>
      <c r="C6" s="12" t="s">
        <v>111</v>
      </c>
    </row>
    <row r="7" spans="1:4" s="1" customFormat="1" ht="30" customHeight="1" thickBot="1" x14ac:dyDescent="0.25">
      <c r="A7" s="4"/>
      <c r="B7" s="11" t="s">
        <v>112</v>
      </c>
      <c r="C7" s="12" t="s">
        <v>113</v>
      </c>
    </row>
    <row r="8" spans="1:4" s="1" customFormat="1" ht="30" customHeight="1" thickBot="1" x14ac:dyDescent="0.25">
      <c r="A8" s="4"/>
      <c r="B8" s="11" t="s">
        <v>114</v>
      </c>
      <c r="C8" s="12" t="s">
        <v>115</v>
      </c>
    </row>
    <row r="9" spans="1:4" s="1" customFormat="1" ht="30" customHeight="1" thickBot="1" x14ac:dyDescent="0.25">
      <c r="A9" s="4"/>
      <c r="B9" s="11" t="s">
        <v>93</v>
      </c>
      <c r="C9" s="12" t="s">
        <v>116</v>
      </c>
    </row>
    <row r="10" spans="1:4" s="1" customFormat="1" ht="30" customHeight="1" thickBot="1" x14ac:dyDescent="0.25">
      <c r="A10" s="4"/>
      <c r="B10" s="11" t="s">
        <v>117</v>
      </c>
      <c r="C10" s="12" t="s">
        <v>118</v>
      </c>
    </row>
    <row r="11" spans="1:4" s="1" customFormat="1" ht="30" customHeight="1" thickBot="1" x14ac:dyDescent="0.25">
      <c r="A11" s="4"/>
      <c r="B11" s="11" t="s">
        <v>95</v>
      </c>
      <c r="C11" s="12" t="s">
        <v>119</v>
      </c>
    </row>
    <row r="12" spans="1:4" s="1" customFormat="1" ht="30" customHeight="1" thickBot="1" x14ac:dyDescent="0.25">
      <c r="A12" s="4"/>
      <c r="B12" s="11" t="s">
        <v>120</v>
      </c>
      <c r="C12" s="12" t="s">
        <v>121</v>
      </c>
    </row>
    <row r="13" spans="1:4" s="1" customFormat="1" ht="30" customHeight="1" thickBot="1" x14ac:dyDescent="0.25">
      <c r="A13" s="5"/>
      <c r="B13" s="11" t="s">
        <v>122</v>
      </c>
      <c r="C13" s="12" t="s">
        <v>123</v>
      </c>
    </row>
    <row r="14" spans="1:4" s="1" customFormat="1" ht="30" customHeight="1" thickBot="1" x14ac:dyDescent="0.25">
      <c r="A14" s="4"/>
      <c r="B14" s="11" t="s">
        <v>124</v>
      </c>
      <c r="C14" s="12" t="s">
        <v>125</v>
      </c>
      <c r="D14" s="3"/>
    </row>
    <row r="15" spans="1:4" s="1" customFormat="1" ht="30" customHeight="1" thickBot="1" x14ac:dyDescent="0.25">
      <c r="A15" s="4"/>
      <c r="B15" s="11" t="s">
        <v>126</v>
      </c>
      <c r="C15" s="12" t="s">
        <v>127</v>
      </c>
    </row>
    <row r="16" spans="1:4" s="1" customFormat="1" ht="30" customHeight="1" thickBot="1" x14ac:dyDescent="0.25">
      <c r="A16" s="4"/>
      <c r="B16" s="11" t="s">
        <v>128</v>
      </c>
      <c r="C16" s="12" t="s">
        <v>129</v>
      </c>
    </row>
    <row r="17" spans="1:4" s="1" customFormat="1" ht="30" customHeight="1" thickBot="1" x14ac:dyDescent="0.25">
      <c r="A17" s="4"/>
      <c r="B17" s="11" t="s">
        <v>56</v>
      </c>
      <c r="C17" s="12" t="s">
        <v>130</v>
      </c>
    </row>
    <row r="18" spans="1:4" s="1" customFormat="1" ht="30" customHeight="1" thickBot="1" x14ac:dyDescent="0.25">
      <c r="A18" s="4"/>
      <c r="B18" s="11" t="s">
        <v>131</v>
      </c>
      <c r="C18" s="32" t="s">
        <v>132</v>
      </c>
    </row>
    <row r="19" spans="1:4" s="1" customFormat="1" ht="30" customHeight="1" thickBot="1" x14ac:dyDescent="0.25">
      <c r="A19" s="4"/>
      <c r="B19" s="11" t="s">
        <v>133</v>
      </c>
      <c r="C19" s="12" t="s">
        <v>134</v>
      </c>
    </row>
    <row r="20" spans="1:4" s="1" customFormat="1" ht="30" customHeight="1" thickBot="1" x14ac:dyDescent="0.25">
      <c r="A20" s="4"/>
      <c r="B20" s="11" t="s">
        <v>135</v>
      </c>
      <c r="C20" s="12" t="s">
        <v>136</v>
      </c>
    </row>
    <row r="21" spans="1:4" s="1" customFormat="1" ht="30" customHeight="1" thickBot="1" x14ac:dyDescent="0.25">
      <c r="A21" s="5"/>
      <c r="B21" s="13" t="s">
        <v>137</v>
      </c>
      <c r="C21" s="14" t="s">
        <v>138</v>
      </c>
    </row>
    <row r="22" spans="1:4" s="1" customFormat="1" ht="30" customHeight="1" thickBot="1" x14ac:dyDescent="0.25">
      <c r="A22" s="5"/>
      <c r="B22" s="15" t="s">
        <v>139</v>
      </c>
      <c r="C22" s="16" t="s">
        <v>140</v>
      </c>
    </row>
    <row r="23" spans="1:4" s="1" customFormat="1" ht="30" customHeight="1" thickBot="1" x14ac:dyDescent="0.25">
      <c r="A23" s="4"/>
      <c r="B23" s="15" t="s">
        <v>141</v>
      </c>
      <c r="C23" s="16" t="s">
        <v>142</v>
      </c>
    </row>
    <row r="24" spans="1:4" s="1" customFormat="1" ht="30" customHeight="1" thickBot="1" x14ac:dyDescent="0.25">
      <c r="A24" s="4"/>
      <c r="B24" s="11" t="s">
        <v>143</v>
      </c>
      <c r="C24" s="12" t="s">
        <v>144</v>
      </c>
      <c r="D24" s="3"/>
    </row>
    <row r="25" spans="1:4" s="1" customFormat="1" ht="30" customHeight="1" thickBot="1" x14ac:dyDescent="0.25">
      <c r="A25" s="4"/>
      <c r="B25" s="17" t="s">
        <v>145</v>
      </c>
      <c r="C25" s="18" t="s">
        <v>146</v>
      </c>
      <c r="D25" s="3"/>
    </row>
    <row r="26" spans="1:4" s="1" customFormat="1" ht="30" customHeight="1" thickBot="1" x14ac:dyDescent="0.25">
      <c r="A26" s="4"/>
      <c r="B26" s="11" t="s">
        <v>147</v>
      </c>
      <c r="C26" s="12" t="s">
        <v>148</v>
      </c>
    </row>
    <row r="27" spans="1:4" s="1" customFormat="1" ht="30" customHeight="1" thickBot="1" x14ac:dyDescent="0.25">
      <c r="A27" s="4"/>
      <c r="B27" s="11" t="s">
        <v>149</v>
      </c>
      <c r="C27" s="12" t="s">
        <v>150</v>
      </c>
    </row>
    <row r="28" spans="1:4" s="1" customFormat="1" ht="30" customHeight="1" thickBot="1" x14ac:dyDescent="0.25">
      <c r="A28" s="4"/>
      <c r="B28" s="11" t="s">
        <v>151</v>
      </c>
      <c r="C28" s="12" t="s">
        <v>152</v>
      </c>
      <c r="D28" s="3"/>
    </row>
    <row r="29" spans="1:4" s="1" customFormat="1" ht="30" customHeight="1" thickBot="1" x14ac:dyDescent="0.25">
      <c r="A29" s="4"/>
      <c r="B29" s="11" t="s">
        <v>153</v>
      </c>
      <c r="C29" s="12" t="s">
        <v>154</v>
      </c>
      <c r="D29" s="3"/>
    </row>
    <row r="30" spans="1:4" s="1" customFormat="1" ht="30" customHeight="1" thickBot="1" x14ac:dyDescent="0.25">
      <c r="A30" s="4"/>
      <c r="B30" s="11" t="s">
        <v>155</v>
      </c>
      <c r="C30" s="6" t="s">
        <v>156</v>
      </c>
      <c r="D30" s="3"/>
    </row>
    <row r="31" spans="1:4" s="1" customFormat="1" ht="30" customHeight="1" thickBot="1" x14ac:dyDescent="0.25">
      <c r="A31" s="4"/>
      <c r="B31" s="11" t="s">
        <v>157</v>
      </c>
      <c r="C31" s="12" t="s">
        <v>158</v>
      </c>
      <c r="D31" s="3"/>
    </row>
    <row r="32" spans="1:4" ht="30" customHeight="1" thickBot="1" x14ac:dyDescent="0.25">
      <c r="B32" s="11" t="s">
        <v>159</v>
      </c>
      <c r="C32" s="12" t="s">
        <v>160</v>
      </c>
    </row>
    <row r="59" spans="2:2" ht="20.100000000000001" customHeight="1" x14ac:dyDescent="0.2"/>
    <row r="61" spans="2:2" x14ac:dyDescent="0.2">
      <c r="B61"/>
    </row>
  </sheetData>
  <phoneticPr fontId="16" type="noConversion"/>
  <pageMargins left="0.70866141732283472" right="0.7086614173228347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36"/>
  <sheetViews>
    <sheetView zoomScale="130" zoomScaleNormal="130" workbookViewId="0">
      <selection activeCell="B34" sqref="B34"/>
    </sheetView>
  </sheetViews>
  <sheetFormatPr baseColWidth="10" defaultColWidth="11.42578125" defaultRowHeight="12.75" x14ac:dyDescent="0.2"/>
  <cols>
    <col min="1" max="1" width="11.42578125" style="8"/>
    <col min="2" max="2" width="53.7109375" style="8" customWidth="1"/>
    <col min="3" max="3" width="8.140625" style="8" customWidth="1"/>
    <col min="4" max="16384" width="11.42578125" style="8"/>
  </cols>
  <sheetData>
    <row r="1" spans="2:3" ht="13.5" thickBot="1" x14ac:dyDescent="0.25"/>
    <row r="2" spans="2:3" x14ac:dyDescent="0.2">
      <c r="B2" s="153" t="s">
        <v>161</v>
      </c>
      <c r="C2" s="154"/>
    </row>
    <row r="3" spans="2:3" ht="21" customHeight="1" thickBot="1" x14ac:dyDescent="0.25">
      <c r="B3" s="155"/>
      <c r="C3" s="156"/>
    </row>
    <row r="5" spans="2:3" x14ac:dyDescent="0.2">
      <c r="B5" s="21" t="s">
        <v>162</v>
      </c>
      <c r="C5" s="22" t="s">
        <v>163</v>
      </c>
    </row>
    <row r="6" spans="2:3" ht="12.75" customHeight="1" x14ac:dyDescent="0.2">
      <c r="B6" s="23" t="s">
        <v>164</v>
      </c>
      <c r="C6" s="157">
        <v>3</v>
      </c>
    </row>
    <row r="7" spans="2:3" x14ac:dyDescent="0.2">
      <c r="B7" s="24" t="s">
        <v>165</v>
      </c>
      <c r="C7" s="158"/>
    </row>
    <row r="8" spans="2:3" x14ac:dyDescent="0.2">
      <c r="B8" s="23" t="s">
        <v>166</v>
      </c>
      <c r="C8" s="157">
        <v>2</v>
      </c>
    </row>
    <row r="9" spans="2:3" x14ac:dyDescent="0.2">
      <c r="B9" s="24" t="s">
        <v>167</v>
      </c>
      <c r="C9" s="158"/>
    </row>
    <row r="10" spans="2:3" x14ac:dyDescent="0.2">
      <c r="B10" s="23" t="s">
        <v>168</v>
      </c>
      <c r="C10" s="157">
        <v>1</v>
      </c>
    </row>
    <row r="11" spans="2:3" x14ac:dyDescent="0.2">
      <c r="B11" s="25" t="s">
        <v>169</v>
      </c>
      <c r="C11" s="158"/>
    </row>
    <row r="12" spans="2:3" x14ac:dyDescent="0.2">
      <c r="B12" s="26"/>
      <c r="C12" s="26"/>
    </row>
    <row r="13" spans="2:3" x14ac:dyDescent="0.2">
      <c r="B13" s="21" t="s">
        <v>170</v>
      </c>
      <c r="C13" s="21" t="s">
        <v>163</v>
      </c>
    </row>
    <row r="14" spans="2:3" ht="31.5" x14ac:dyDescent="0.2">
      <c r="B14" s="24" t="s">
        <v>171</v>
      </c>
      <c r="C14" s="24">
        <v>3</v>
      </c>
    </row>
    <row r="15" spans="2:3" ht="31.5" x14ac:dyDescent="0.2">
      <c r="B15" s="24" t="s">
        <v>172</v>
      </c>
      <c r="C15" s="24">
        <v>2</v>
      </c>
    </row>
    <row r="16" spans="2:3" x14ac:dyDescent="0.2">
      <c r="B16" s="24" t="s">
        <v>173</v>
      </c>
      <c r="C16" s="24">
        <v>1</v>
      </c>
    </row>
    <row r="17" spans="2:3" x14ac:dyDescent="0.2">
      <c r="B17" s="27"/>
      <c r="C17" s="27"/>
    </row>
    <row r="18" spans="2:3" x14ac:dyDescent="0.2">
      <c r="B18" s="27"/>
      <c r="C18" s="27"/>
    </row>
    <row r="19" spans="2:3" x14ac:dyDescent="0.2">
      <c r="B19" s="21" t="s">
        <v>174</v>
      </c>
      <c r="C19" s="21" t="s">
        <v>163</v>
      </c>
    </row>
    <row r="20" spans="2:3" ht="30" customHeight="1" x14ac:dyDescent="0.2">
      <c r="B20" s="45" t="s">
        <v>175</v>
      </c>
      <c r="C20" s="28">
        <v>3</v>
      </c>
    </row>
    <row r="21" spans="2:3" ht="22.5" customHeight="1" x14ac:dyDescent="0.2">
      <c r="B21" s="31" t="s">
        <v>176</v>
      </c>
      <c r="C21" s="28">
        <v>2</v>
      </c>
    </row>
    <row r="22" spans="2:3" ht="22.5" customHeight="1" x14ac:dyDescent="0.2">
      <c r="B22" s="31" t="s">
        <v>177</v>
      </c>
      <c r="C22" s="28">
        <v>1</v>
      </c>
    </row>
    <row r="23" spans="2:3" ht="22.5" customHeight="1" x14ac:dyDescent="0.2">
      <c r="B23" s="46"/>
      <c r="C23" s="29"/>
    </row>
    <row r="24" spans="2:3" ht="22.5" customHeight="1" x14ac:dyDescent="0.2">
      <c r="B24" s="21" t="s">
        <v>178</v>
      </c>
      <c r="C24" s="21" t="s">
        <v>163</v>
      </c>
    </row>
    <row r="25" spans="2:3" ht="22.5" customHeight="1" x14ac:dyDescent="0.2">
      <c r="B25" s="45" t="s">
        <v>179</v>
      </c>
      <c r="C25" s="28">
        <v>3</v>
      </c>
    </row>
    <row r="26" spans="2:3" ht="22.5" customHeight="1" x14ac:dyDescent="0.2">
      <c r="B26" s="31" t="s">
        <v>180</v>
      </c>
      <c r="C26" s="28">
        <v>2</v>
      </c>
    </row>
    <row r="27" spans="2:3" ht="22.5" customHeight="1" x14ac:dyDescent="0.2">
      <c r="B27" s="31" t="s">
        <v>181</v>
      </c>
      <c r="C27" s="28">
        <v>1</v>
      </c>
    </row>
    <row r="28" spans="2:3" ht="13.5" thickBot="1" x14ac:dyDescent="0.25">
      <c r="B28" s="27"/>
      <c r="C28" s="29"/>
    </row>
    <row r="29" spans="2:3" x14ac:dyDescent="0.2">
      <c r="B29" s="153" t="s">
        <v>182</v>
      </c>
      <c r="C29" s="154"/>
    </row>
    <row r="30" spans="2:3" ht="13.5" thickBot="1" x14ac:dyDescent="0.25">
      <c r="B30" s="155"/>
      <c r="C30" s="156"/>
    </row>
    <row r="31" spans="2:3" x14ac:dyDescent="0.2">
      <c r="B31" s="26"/>
      <c r="C31" s="26"/>
    </row>
    <row r="32" spans="2:3" x14ac:dyDescent="0.2">
      <c r="B32" s="21" t="s">
        <v>18</v>
      </c>
      <c r="C32" s="21" t="s">
        <v>163</v>
      </c>
    </row>
    <row r="33" spans="2:3" ht="72.75" customHeight="1" x14ac:dyDescent="0.2">
      <c r="B33" s="31" t="s">
        <v>183</v>
      </c>
      <c r="C33" s="28">
        <v>3</v>
      </c>
    </row>
    <row r="34" spans="2:3" ht="54.75" customHeight="1" x14ac:dyDescent="0.2">
      <c r="B34" s="31" t="s">
        <v>184</v>
      </c>
      <c r="C34" s="28">
        <v>2</v>
      </c>
    </row>
    <row r="35" spans="2:3" ht="55.5" customHeight="1" x14ac:dyDescent="0.2">
      <c r="B35" s="31" t="s">
        <v>185</v>
      </c>
      <c r="C35" s="28">
        <v>1</v>
      </c>
    </row>
    <row r="36" spans="2:3" ht="15.75" customHeight="1" x14ac:dyDescent="0.2">
      <c r="B36" s="30"/>
    </row>
  </sheetData>
  <mergeCells count="5">
    <mergeCell ref="B2:C3"/>
    <mergeCell ref="B29:C30"/>
    <mergeCell ref="C6:C7"/>
    <mergeCell ref="C8:C9"/>
    <mergeCell ref="C10:C11"/>
  </mergeCells>
  <phoneticPr fontId="16" type="noConversion"/>
  <pageMargins left="0.70866141732283472" right="0.70866141732283472" top="0.74803149606299213" bottom="0.74803149606299213" header="0.31496062992125984" footer="0.31496062992125984"/>
  <pageSetup paperSize="9" scale="7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G24"/>
  <sheetViews>
    <sheetView zoomScale="70" zoomScaleNormal="70" workbookViewId="0">
      <selection activeCell="F13" sqref="F13:G18"/>
    </sheetView>
  </sheetViews>
  <sheetFormatPr baseColWidth="10" defaultColWidth="11.42578125" defaultRowHeight="12.75" x14ac:dyDescent="0.2"/>
  <cols>
    <col min="5" max="5" width="14.7109375" customWidth="1"/>
    <col min="7" max="7" width="34.42578125" customWidth="1"/>
  </cols>
  <sheetData>
    <row r="4" spans="2:7" ht="13.5" thickBot="1" x14ac:dyDescent="0.25"/>
    <row r="5" spans="2:7" x14ac:dyDescent="0.2">
      <c r="B5" s="186" t="s">
        <v>186</v>
      </c>
      <c r="C5" s="187"/>
      <c r="D5" s="188"/>
      <c r="E5" s="196" t="s">
        <v>187</v>
      </c>
      <c r="F5" s="192" t="s">
        <v>188</v>
      </c>
      <c r="G5" s="193"/>
    </row>
    <row r="6" spans="2:7" ht="45.75" customHeight="1" thickBot="1" x14ac:dyDescent="0.25">
      <c r="B6" s="189"/>
      <c r="C6" s="190"/>
      <c r="D6" s="191"/>
      <c r="E6" s="197"/>
      <c r="F6" s="194"/>
      <c r="G6" s="195"/>
    </row>
    <row r="7" spans="2:7" x14ac:dyDescent="0.2">
      <c r="B7" s="198" t="s">
        <v>189</v>
      </c>
      <c r="C7" s="198"/>
      <c r="D7" s="199"/>
      <c r="E7" s="205" t="s">
        <v>190</v>
      </c>
      <c r="F7" s="171" t="s">
        <v>191</v>
      </c>
      <c r="G7" s="172"/>
    </row>
    <row r="8" spans="2:7" x14ac:dyDescent="0.2">
      <c r="B8" s="200"/>
      <c r="C8" s="198"/>
      <c r="D8" s="201"/>
      <c r="E8" s="173"/>
      <c r="F8" s="173"/>
      <c r="G8" s="174"/>
    </row>
    <row r="9" spans="2:7" x14ac:dyDescent="0.2">
      <c r="B9" s="200"/>
      <c r="C9" s="198"/>
      <c r="D9" s="201"/>
      <c r="E9" s="173"/>
      <c r="F9" s="173"/>
      <c r="G9" s="174"/>
    </row>
    <row r="10" spans="2:7" x14ac:dyDescent="0.2">
      <c r="B10" s="200"/>
      <c r="C10" s="198"/>
      <c r="D10" s="201"/>
      <c r="E10" s="173"/>
      <c r="F10" s="173"/>
      <c r="G10" s="174"/>
    </row>
    <row r="11" spans="2:7" x14ac:dyDescent="0.2">
      <c r="B11" s="200"/>
      <c r="C11" s="198"/>
      <c r="D11" s="201"/>
      <c r="E11" s="173"/>
      <c r="F11" s="173"/>
      <c r="G11" s="174"/>
    </row>
    <row r="12" spans="2:7" ht="13.5" thickBot="1" x14ac:dyDescent="0.25">
      <c r="B12" s="202"/>
      <c r="C12" s="203"/>
      <c r="D12" s="204"/>
      <c r="E12" s="175"/>
      <c r="F12" s="175"/>
      <c r="G12" s="176"/>
    </row>
    <row r="13" spans="2:7" ht="12.75" customHeight="1" x14ac:dyDescent="0.2">
      <c r="B13" s="159" t="s">
        <v>192</v>
      </c>
      <c r="C13" s="177" t="s">
        <v>193</v>
      </c>
      <c r="D13" s="178"/>
      <c r="E13" s="183" t="s">
        <v>194</v>
      </c>
      <c r="F13" s="171" t="s">
        <v>195</v>
      </c>
      <c r="G13" s="172"/>
    </row>
    <row r="14" spans="2:7" x14ac:dyDescent="0.2">
      <c r="B14" s="160"/>
      <c r="C14" s="179"/>
      <c r="D14" s="180"/>
      <c r="E14" s="184"/>
      <c r="F14" s="173"/>
      <c r="G14" s="174"/>
    </row>
    <row r="15" spans="2:7" x14ac:dyDescent="0.2">
      <c r="B15" s="160"/>
      <c r="C15" s="179"/>
      <c r="D15" s="180"/>
      <c r="E15" s="184"/>
      <c r="F15" s="173"/>
      <c r="G15" s="174"/>
    </row>
    <row r="16" spans="2:7" x14ac:dyDescent="0.2">
      <c r="B16" s="160"/>
      <c r="C16" s="179"/>
      <c r="D16" s="180"/>
      <c r="E16" s="184"/>
      <c r="F16" s="173"/>
      <c r="G16" s="174"/>
    </row>
    <row r="17" spans="2:7" x14ac:dyDescent="0.2">
      <c r="B17" s="160"/>
      <c r="C17" s="179"/>
      <c r="D17" s="180"/>
      <c r="E17" s="184"/>
      <c r="F17" s="173"/>
      <c r="G17" s="174"/>
    </row>
    <row r="18" spans="2:7" ht="34.5" customHeight="1" thickBot="1" x14ac:dyDescent="0.25">
      <c r="B18" s="160"/>
      <c r="C18" s="181"/>
      <c r="D18" s="182"/>
      <c r="E18" s="185"/>
      <c r="F18" s="175"/>
      <c r="G18" s="176"/>
    </row>
    <row r="19" spans="2:7" ht="12.75" customHeight="1" x14ac:dyDescent="0.2">
      <c r="B19" s="160"/>
      <c r="C19" s="162" t="s">
        <v>196</v>
      </c>
      <c r="D19" s="163"/>
      <c r="E19" s="168" t="s">
        <v>197</v>
      </c>
      <c r="F19" s="171" t="s">
        <v>198</v>
      </c>
      <c r="G19" s="172"/>
    </row>
    <row r="20" spans="2:7" x14ac:dyDescent="0.2">
      <c r="B20" s="160"/>
      <c r="C20" s="164"/>
      <c r="D20" s="165"/>
      <c r="E20" s="169"/>
      <c r="F20" s="173"/>
      <c r="G20" s="174"/>
    </row>
    <row r="21" spans="2:7" x14ac:dyDescent="0.2">
      <c r="B21" s="160"/>
      <c r="C21" s="164"/>
      <c r="D21" s="165"/>
      <c r="E21" s="169"/>
      <c r="F21" s="173"/>
      <c r="G21" s="174"/>
    </row>
    <row r="22" spans="2:7" x14ac:dyDescent="0.2">
      <c r="B22" s="160"/>
      <c r="C22" s="164"/>
      <c r="D22" s="165"/>
      <c r="E22" s="169"/>
      <c r="F22" s="173"/>
      <c r="G22" s="174"/>
    </row>
    <row r="23" spans="2:7" x14ac:dyDescent="0.2">
      <c r="B23" s="160"/>
      <c r="C23" s="164"/>
      <c r="D23" s="165"/>
      <c r="E23" s="169"/>
      <c r="F23" s="173"/>
      <c r="G23" s="174"/>
    </row>
    <row r="24" spans="2:7" ht="13.5" thickBot="1" x14ac:dyDescent="0.25">
      <c r="B24" s="161"/>
      <c r="C24" s="166"/>
      <c r="D24" s="167"/>
      <c r="E24" s="170"/>
      <c r="F24" s="175"/>
      <c r="G24" s="176"/>
    </row>
  </sheetData>
  <mergeCells count="13">
    <mergeCell ref="B5:D6"/>
    <mergeCell ref="F5:G6"/>
    <mergeCell ref="E5:E6"/>
    <mergeCell ref="B7:D12"/>
    <mergeCell ref="E7:E12"/>
    <mergeCell ref="F7:G12"/>
    <mergeCell ref="B13:B24"/>
    <mergeCell ref="C19:D24"/>
    <mergeCell ref="E19:E24"/>
    <mergeCell ref="F19:G24"/>
    <mergeCell ref="C13:D18"/>
    <mergeCell ref="E13:E18"/>
    <mergeCell ref="F13:G18"/>
  </mergeCells>
  <phoneticPr fontId="1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902275BA5CC414698E93CAC537048E4" ma:contentTypeVersion="20" ma:contentTypeDescription="Crear nuevo documento." ma:contentTypeScope="" ma:versionID="5ffcc1b80ded6df9e7d58bdafdac943e">
  <xsd:schema xmlns:xsd="http://www.w3.org/2001/XMLSchema" xmlns:xs="http://www.w3.org/2001/XMLSchema" xmlns:p="http://schemas.microsoft.com/office/2006/metadata/properties" xmlns:ns2="9182bf1f-9e3d-43f0-93fb-8e2074edd3d7" xmlns:ns3="7de7e921-e634-4971-b17a-6cd314051f36" targetNamespace="http://schemas.microsoft.com/office/2006/metadata/properties" ma:root="true" ma:fieldsID="5db9e10b785f5f17695678345c79a041" ns2:_="" ns3:_="">
    <xsd:import namespace="9182bf1f-9e3d-43f0-93fb-8e2074edd3d7"/>
    <xsd:import namespace="7de7e921-e634-4971-b17a-6cd314051f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2bf1f-9e3d-43f0-93fb-8e2074edd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58e3c34-24a3-4c45-b49d-58abfbdde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e7e921-e634-4971-b17a-6cd314051f3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6224e02-0367-4d57-b594-cc6cd8d2dfc0}" ma:internalName="TaxCatchAll" ma:showField="CatchAllData" ma:web="7de7e921-e634-4971-b17a-6cd314051f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e7e921-e634-4971-b17a-6cd314051f36" xsi:nil="true"/>
    <lcf76f155ced4ddcb4097134ff3c332f xmlns="9182bf1f-9e3d-43f0-93fb-8e2074edd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FB98A6-2FFD-4BEC-86D4-79FFDAF7D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2bf1f-9e3d-43f0-93fb-8e2074edd3d7"/>
    <ds:schemaRef ds:uri="7de7e921-e634-4971-b17a-6cd314051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F463A9-82A2-40BB-913A-57999DBCE74B}">
  <ds:schemaRefs>
    <ds:schemaRef ds:uri="http://schemas.microsoft.com/sharepoint/v3/contenttype/forms"/>
  </ds:schemaRefs>
</ds:datastoreItem>
</file>

<file path=customXml/itemProps3.xml><?xml version="1.0" encoding="utf-8"?>
<ds:datastoreItem xmlns:ds="http://schemas.openxmlformats.org/officeDocument/2006/customXml" ds:itemID="{C6695256-0B8E-4DEA-B73A-F7D8718E7734}">
  <ds:schemaRefs>
    <ds:schemaRef ds:uri="http://schemas.microsoft.com/office/2006/metadata/properties"/>
    <ds:schemaRef ds:uri="http://schemas.microsoft.com/office/infopath/2007/PartnerControls"/>
    <ds:schemaRef ds:uri="7de7e921-e634-4971-b17a-6cd314051f36"/>
    <ds:schemaRef ds:uri="9182bf1f-9e3d-43f0-93fb-8e2074edd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IP-ER</vt:lpstr>
      <vt:lpstr>Glosario Peligros</vt:lpstr>
      <vt:lpstr>Criterios de aplicación</vt:lpstr>
      <vt:lpstr>Referencias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pbaztan</dc:creator>
  <cp:keywords/>
  <dc:description/>
  <cp:lastModifiedBy>Pablo Baztan</cp:lastModifiedBy>
  <cp:revision/>
  <dcterms:created xsi:type="dcterms:W3CDTF">2006-07-10T16:05:55Z</dcterms:created>
  <dcterms:modified xsi:type="dcterms:W3CDTF">2025-07-23T17:20:23Z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0x0101002902275BA5CC414698E93CAC537048E4</vt:lpwstr>
  </property>
  <property fmtid="{D5CDD505-2E9C-101B-9397-08002B2CF9AE}" pid="3" name="MediaServiceImageTags">
    <vt:lpwstr/>
  </property>
</Properties>
</file>